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63A10469-F22B-4BF5-A648-1206FCC5C2FC}" xr6:coauthVersionLast="47" xr6:coauthVersionMax="47" xr10:uidLastSave="{00000000-0000-0000-0000-000000000000}"/>
  <workbookProtection workbookAlgorithmName="SHA-512" workbookHashValue="/TpiZjQIcOaM41yo7XjnzUkWtj5zN3M1h3URKvnkQN+6rtYheMQZ4jtDLKdiUMPhK8ApYmU622ZmSriI+FnPuQ==" workbookSaltValue="Enyfq8m92q5zSPXzoIh9b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5" i="7" l="1"/>
  <c r="A187" i="7"/>
  <c r="A185" i="7"/>
  <c r="A183" i="7"/>
  <c r="A181" i="7"/>
  <c r="A179" i="7"/>
  <c r="A177" i="7"/>
  <c r="A174" i="7"/>
  <c r="A173" i="7"/>
  <c r="A172" i="7"/>
  <c r="A170"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J196" i="7" l="1"/>
  <c r="D187" i="7"/>
  <c r="A2" i="8" l="1"/>
  <c r="A1" i="8"/>
</calcChain>
</file>

<file path=xl/sharedStrings.xml><?xml version="1.0" encoding="utf-8"?>
<sst xmlns="http://schemas.openxmlformats.org/spreadsheetml/2006/main" count="233" uniqueCount="195">
  <si>
    <t>郵便番号</t>
    <rPh sb="0" eb="4">
      <t>ユウビンバンゴウ</t>
    </rPh>
    <phoneticPr fontId="5"/>
  </si>
  <si>
    <t>所在地</t>
    <rPh sb="0" eb="3">
      <t>ショザイチ</t>
    </rPh>
    <phoneticPr fontId="5"/>
  </si>
  <si>
    <t>商号又は名称カナ</t>
    <rPh sb="0" eb="2">
      <t>ショウゴウ</t>
    </rPh>
    <rPh sb="2" eb="3">
      <t>マタ</t>
    </rPh>
    <rPh sb="4" eb="6">
      <t>メイショウ</t>
    </rPh>
    <phoneticPr fontId="5"/>
  </si>
  <si>
    <t>商号又は名称</t>
    <rPh sb="0" eb="2">
      <t>ショウゴウ</t>
    </rPh>
    <rPh sb="2" eb="3">
      <t>マタ</t>
    </rPh>
    <rPh sb="4" eb="6">
      <t>メイショウ</t>
    </rPh>
    <phoneticPr fontId="5"/>
  </si>
  <si>
    <t>代表者氏名カナ</t>
    <rPh sb="0" eb="3">
      <t>ダイヒョウシャ</t>
    </rPh>
    <rPh sb="3" eb="5">
      <t>シメイ</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</si>
  <si>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</si>
  <si>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</si>
  <si>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</si>
  <si>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担当者部署</t>
    <rPh sb="0" eb="3">
      <t>タントウシャ</t>
    </rPh>
    <rPh sb="3" eb="5">
      <t>ブショ</t>
    </rPh>
    <phoneticPr fontId="5"/>
  </si>
  <si>
    <t>E-mailアドレス</t>
    <phoneticPr fontId="5"/>
  </si>
  <si>
    <t>全角カタカナで入力してください。姓と名は１文字分空けてください。</t>
    <phoneticPr fontId="4"/>
  </si>
  <si>
    <t>姓と名は１文字分空けてください。</t>
    <phoneticPr fontId="4"/>
  </si>
  <si>
    <t>営業年数</t>
    <rPh sb="0" eb="2">
      <t>エイギョウ</t>
    </rPh>
    <rPh sb="2" eb="4">
      <t>ネンスウ</t>
    </rPh>
    <phoneticPr fontId="5"/>
  </si>
  <si>
    <t>総職員数</t>
    <rPh sb="0" eb="1">
      <t>ソウ</t>
    </rPh>
    <rPh sb="1" eb="4">
      <t>ショクインスウ</t>
    </rPh>
    <phoneticPr fontId="5"/>
  </si>
  <si>
    <t>年</t>
    <rPh sb="0" eb="1">
      <t>ネン</t>
    </rPh>
    <phoneticPr fontId="4"/>
  </si>
  <si>
    <t>人</t>
    <rPh sb="0" eb="1">
      <t>ニン</t>
    </rPh>
    <phoneticPr fontId="4"/>
  </si>
  <si>
    <t>都道府県から入力してください。</t>
    <phoneticPr fontId="4"/>
  </si>
  <si>
    <t>代表者役職</t>
    <rPh sb="0" eb="3">
      <t>ダイヒョウシャ</t>
    </rPh>
    <rPh sb="3" eb="5">
      <t>ヤクショク</t>
    </rPh>
    <phoneticPr fontId="5"/>
  </si>
  <si>
    <t>受任者役職</t>
    <rPh sb="0" eb="2">
      <t>ジュニン</t>
    </rPh>
    <rPh sb="2" eb="3">
      <t>シャ</t>
    </rPh>
    <rPh sb="3" eb="5">
      <t>ヤクショク</t>
    </rPh>
    <phoneticPr fontId="5"/>
  </si>
  <si>
    <t>受任者氏名カナ</t>
    <rPh sb="0" eb="2">
      <t>ジュニン</t>
    </rPh>
    <rPh sb="2" eb="3">
      <t>シャ</t>
    </rPh>
    <rPh sb="3" eb="5">
      <t>シメイ</t>
    </rPh>
    <phoneticPr fontId="5"/>
  </si>
  <si>
    <t>受任者氏名</t>
    <rPh sb="0" eb="2">
      <t>ジュニン</t>
    </rPh>
    <rPh sb="2" eb="3">
      <t>シャ</t>
    </rPh>
    <rPh sb="3" eb="5">
      <t>シメイ</t>
    </rPh>
    <phoneticPr fontId="5"/>
  </si>
  <si>
    <t>担当者氏名カナ</t>
    <rPh sb="0" eb="3">
      <t>タントウシャ</t>
    </rPh>
    <rPh sb="3" eb="5">
      <t>シメイ</t>
    </rPh>
    <phoneticPr fontId="5"/>
  </si>
  <si>
    <t>担当者氏名</t>
    <rPh sb="0" eb="3">
      <t>タントウシャ</t>
    </rPh>
    <rPh sb="3" eb="5">
      <t>シメイ</t>
    </rPh>
    <phoneticPr fontId="5"/>
  </si>
  <si>
    <t>A.主たる営業所(本社)情報</t>
    <rPh sb="2" eb="3">
      <t>シュ</t>
    </rPh>
    <rPh sb="5" eb="8">
      <t>エイギョウショ</t>
    </rPh>
    <rPh sb="9" eb="11">
      <t>ホンシャ</t>
    </rPh>
    <rPh sb="12" eb="14">
      <t>ジョウホウ</t>
    </rPh>
    <phoneticPr fontId="4"/>
  </si>
  <si>
    <t>B.契約する営業所情報</t>
    <rPh sb="2" eb="4">
      <t>ケイヤク</t>
    </rPh>
    <rPh sb="6" eb="9">
      <t>エイギョウショ</t>
    </rPh>
    <rPh sb="9" eb="11">
      <t>ジョウホウ</t>
    </rPh>
    <phoneticPr fontId="4"/>
  </si>
  <si>
    <t>C.担当者情報</t>
    <phoneticPr fontId="4"/>
  </si>
  <si>
    <t>入札・契約権限の委任</t>
    <rPh sb="8" eb="10">
      <t>イニン</t>
    </rPh>
    <phoneticPr fontId="4"/>
  </si>
  <si>
    <t>行政書士氏名カナ</t>
    <rPh sb="0" eb="2">
      <t>ギョウセイ</t>
    </rPh>
    <rPh sb="2" eb="4">
      <t>ショシ</t>
    </rPh>
    <rPh sb="4" eb="6">
      <t>シメイ</t>
    </rPh>
    <phoneticPr fontId="5"/>
  </si>
  <si>
    <t>行政書士氏名</t>
    <rPh sb="0" eb="2">
      <t>ギョウセイ</t>
    </rPh>
    <rPh sb="2" eb="4">
      <t>ショシ</t>
    </rPh>
    <rPh sb="4" eb="6">
      <t>シメイ</t>
    </rPh>
    <phoneticPr fontId="5"/>
  </si>
  <si>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</si>
  <si>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</si>
  <si>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</si>
  <si>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</si>
  <si>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</si>
  <si>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</si>
  <si>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</si>
  <si>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</si>
  <si>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</si>
  <si>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</si>
  <si>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</si>
  <si>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</si>
  <si>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</si>
  <si>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</si>
  <si>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</si>
  <si>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</si>
  <si>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</si>
  <si>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</si>
  <si>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</si>
  <si>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</si>
  <si>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</si>
  <si>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</si>
  <si>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</si>
  <si>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</si>
  <si>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</si>
  <si>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</si>
  <si>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</si>
  <si>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</si>
  <si>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</si>
  <si>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</si>
  <si>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</si>
  <si>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</si>
  <si>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</si>
  <si>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</si>
  <si>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</si>
  <si>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</si>
  <si>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</si>
  <si>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</si>
  <si>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</si>
  <si>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</si>
  <si>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</si>
  <si>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</si>
  <si>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</si>
  <si>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</si>
  <si>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</si>
  <si>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</si>
  <si>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</si>
  <si>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</si>
  <si>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</si>
  <si>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</si>
  <si>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</si>
  <si>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D.行政書士情報</t>
    <phoneticPr fontId="4"/>
  </si>
  <si>
    <t>正式名称で入力してください。個人の場合は「代表者」と入力してください。</t>
    <phoneticPr fontId="4"/>
  </si>
  <si>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</si>
  <si>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保有していない場合は、入力する必要はありません。</t>
    <rPh sb="0" eb="2">
      <t>ホユウ</t>
    </rPh>
    <rPh sb="7" eb="9">
      <t>バアイ</t>
    </rPh>
    <rPh sb="15" eb="17">
      <t>ヒツヨウ</t>
    </rPh>
    <phoneticPr fontId="4"/>
  </si>
  <si>
    <t>建設</t>
  </si>
  <si>
    <t>半角の数字とハイフンで入力してください。保有していない場合は、入力する必要はありません。</t>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</si>
  <si>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</si>
  <si>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</si>
  <si>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</si>
  <si>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</si>
  <si>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</si>
  <si>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</si>
  <si>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しない</t>
  </si>
  <si>
    <t>この申請書の事務手続きをした方の情報を入力してください。申請書の確認で問い合わせをする場合があります。
行政書士に依頼している場合は、「D.行政書士情報」に入力してください。</t>
    <phoneticPr fontId="4"/>
  </si>
  <si>
    <t>外資状況</t>
    <rPh sb="0" eb="2">
      <t>ガイシ</t>
    </rPh>
    <rPh sb="2" eb="4">
      <t>ジョウキョウ</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</si>
  <si>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
外資とは、外国資本がおおむね50%を超える場合を指します。</t>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</si>
  <si>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</si>
  <si>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</si>
  <si>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</si>
  <si>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</si>
  <si>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</si>
  <si>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</si>
  <si>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</si>
  <si>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t>
    <phoneticPr fontId="5"/>
  </si>
  <si>
    <t>(d)日本国籍会社</t>
    <phoneticPr fontId="5"/>
  </si>
  <si>
    <t>土木一式</t>
    <phoneticPr fontId="4"/>
  </si>
  <si>
    <t>建築一式</t>
    <phoneticPr fontId="4"/>
  </si>
  <si>
    <t>大工</t>
    <phoneticPr fontId="4"/>
  </si>
  <si>
    <t>左官</t>
    <phoneticPr fontId="4"/>
  </si>
  <si>
    <t>とび・土工・コンクリ－ト</t>
    <phoneticPr fontId="4"/>
  </si>
  <si>
    <t>石</t>
    <phoneticPr fontId="4"/>
  </si>
  <si>
    <t>屋根</t>
    <phoneticPr fontId="4"/>
  </si>
  <si>
    <t>電気</t>
    <phoneticPr fontId="4"/>
  </si>
  <si>
    <t>管</t>
    <phoneticPr fontId="4"/>
  </si>
  <si>
    <t>タイル・れんが・ブロック</t>
    <phoneticPr fontId="4"/>
  </si>
  <si>
    <t>鋼構造物</t>
    <phoneticPr fontId="4"/>
  </si>
  <si>
    <t>鉄筋</t>
    <phoneticPr fontId="4"/>
  </si>
  <si>
    <t>舗装</t>
    <phoneticPr fontId="4"/>
  </si>
  <si>
    <t>しゅんせつ</t>
    <phoneticPr fontId="4"/>
  </si>
  <si>
    <t>板金</t>
    <phoneticPr fontId="4"/>
  </si>
  <si>
    <t>ガラス</t>
    <phoneticPr fontId="4"/>
  </si>
  <si>
    <t>塗装</t>
    <phoneticPr fontId="4"/>
  </si>
  <si>
    <t>防水</t>
    <phoneticPr fontId="4"/>
  </si>
  <si>
    <t>内装仕上</t>
    <phoneticPr fontId="4"/>
  </si>
  <si>
    <t>機械器具設置</t>
    <phoneticPr fontId="4"/>
  </si>
  <si>
    <t>熱絶縁</t>
    <phoneticPr fontId="4"/>
  </si>
  <si>
    <t>電気通信</t>
    <phoneticPr fontId="4"/>
  </si>
  <si>
    <t>造園</t>
    <phoneticPr fontId="4"/>
  </si>
  <si>
    <t>さく井</t>
    <phoneticPr fontId="4"/>
  </si>
  <si>
    <t>建具</t>
    <phoneticPr fontId="4"/>
  </si>
  <si>
    <t>水道施設</t>
    <phoneticPr fontId="4"/>
  </si>
  <si>
    <t>消防施設</t>
    <phoneticPr fontId="4"/>
  </si>
  <si>
    <t>清掃施設</t>
    <phoneticPr fontId="4"/>
  </si>
  <si>
    <t>解体</t>
    <phoneticPr fontId="4"/>
  </si>
  <si>
    <t>業種名</t>
    <rPh sb="0" eb="2">
      <t>ギョウシュ</t>
    </rPh>
    <rPh sb="2" eb="3">
      <t>メイ</t>
    </rPh>
    <phoneticPr fontId="4"/>
  </si>
  <si>
    <t>010</t>
  </si>
  <si>
    <t>020</t>
  </si>
  <si>
    <t>030</t>
  </si>
  <si>
    <t>040</t>
  </si>
  <si>
    <t>050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</si>
  <si>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</si>
  <si>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</si>
  <si>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</si>
  <si>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</si>
  <si>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</si>
  <si>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</si>
  <si>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</si>
  <si>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</si>
  <si>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</si>
  <si>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</si>
  <si>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</si>
  <si>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</si>
  <si>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</si>
  <si>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</si>
  <si>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</si>
  <si>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</si>
  <si>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</si>
  <si>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</si>
  <si>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</si>
  <si>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</si>
  <si>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</si>
  <si>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</si>
  <si>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</si>
  <si>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</si>
  <si>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例)1000001　「-（ハイフン）」を使わず7桁の数字のみで入力してください。</t>
    <phoneticPr fontId="4"/>
  </si>
  <si>
    <t>例)0000-00-0000　半角の数字とハイフンで入力してください。</t>
    <phoneticPr fontId="4"/>
  </si>
  <si>
    <t>例)所長　正式名称で入力してください。</t>
    <phoneticPr fontId="4"/>
  </si>
  <si>
    <t>例)カブシキガイシャスズキグミ　カンサイエイギョウショ
正式名称を全角カタカナで入力してください。支店・営業所名は、１文字空けて入力してください。</t>
    <phoneticPr fontId="4"/>
  </si>
  <si>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</si>
  <si>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技術職員数</t>
    <rPh sb="0" eb="5">
      <t>ギジュツショクインスウ</t>
    </rPh>
    <phoneticPr fontId="5"/>
  </si>
  <si>
    <t>千円</t>
    <rPh sb="0" eb="2">
      <t>センエン</t>
    </rPh>
    <phoneticPr fontId="4"/>
  </si>
  <si>
    <t>資本金(払込み)</t>
    <rPh sb="0" eb="3">
      <t>シホンキン</t>
    </rPh>
    <rPh sb="4" eb="5">
      <t>ハラ</t>
    </rPh>
    <rPh sb="5" eb="6">
      <t>コ</t>
    </rPh>
    <phoneticPr fontId="4"/>
  </si>
  <si>
    <t>個人の場合は、自己資本額</t>
    <rPh sb="0" eb="2">
      <t>コジン</t>
    </rPh>
    <rPh sb="3" eb="5">
      <t>バアイ</t>
    </rPh>
    <rPh sb="7" eb="12">
      <t>ジコシホンガク</t>
    </rPh>
    <phoneticPr fontId="4"/>
  </si>
  <si>
    <t>その他</t>
    <rPh sb="2" eb="3">
      <t>タ</t>
    </rPh>
    <phoneticPr fontId="4"/>
  </si>
  <si>
    <t>総合評定値</t>
    <rPh sb="2" eb="5">
      <t>ヒョウテイチ</t>
    </rPh>
    <phoneticPr fontId="4"/>
  </si>
  <si>
    <t>年平均工事高(千円)</t>
    <rPh sb="0" eb="3">
      <t>ネンヘイキン</t>
    </rPh>
    <rPh sb="3" eb="6">
      <t>コウジダカ</t>
    </rPh>
    <rPh sb="7" eb="9">
      <t>センエン</t>
    </rPh>
    <phoneticPr fontId="4"/>
  </si>
  <si>
    <t>許可区分</t>
    <rPh sb="0" eb="2">
      <t>キョカ</t>
    </rPh>
    <rPh sb="2" eb="4">
      <t>クブン</t>
    </rPh>
    <phoneticPr fontId="4"/>
  </si>
  <si>
    <t>常勤職員数</t>
    <rPh sb="0" eb="2">
      <t>ジョウキン</t>
    </rPh>
    <rPh sb="2" eb="5">
      <t>ショクインスウ</t>
    </rPh>
    <phoneticPr fontId="5"/>
  </si>
  <si>
    <t>経営規模等評価結果通知書に基づき、許可区分、総合評定値、年平均工事高欄を入力してください。
許可区分はリストから選択してください。</t>
    <rPh sb="0" eb="5">
      <t>ケイエイキボトウ</t>
    </rPh>
    <rPh sb="5" eb="9">
      <t>ヒョウカケッカ</t>
    </rPh>
    <rPh sb="9" eb="12">
      <t>ツウチショ</t>
    </rPh>
    <rPh sb="13" eb="14">
      <t>モト</t>
    </rPh>
    <rPh sb="24" eb="27">
      <t>ヒョウテイチ</t>
    </rPh>
    <rPh sb="28" eb="31">
      <t>ネンヘイキン</t>
    </rPh>
    <phoneticPr fontId="4"/>
  </si>
  <si>
    <t>例)カブシキガイシャスズキグミ　正式名称を全角カタカナで入力してください。</t>
    <phoneticPr fontId="4"/>
  </si>
  <si>
    <t>例)10　営業年数を入力してください。創業から申請日まで（組織変更、合併等による期間の通算可）。
１年に満たない場合は0を入力してください。</t>
    <phoneticPr fontId="4"/>
  </si>
  <si>
    <t>例)株式会社鈴木組　正式名称で入力してください。</t>
    <phoneticPr fontId="4"/>
  </si>
  <si>
    <t>登記、または住民票上の所在地と「(2)所在地」が一致しているかどうかを、リストから選択してください。</t>
    <phoneticPr fontId="4"/>
  </si>
  <si>
    <t>資本関係又は人的関係</t>
    <phoneticPr fontId="4"/>
  </si>
  <si>
    <t>のある会社の有無</t>
    <phoneticPr fontId="4"/>
  </si>
  <si>
    <t>28_西播磨水道企業団</t>
  </si>
  <si>
    <t>西播磨水道企業団 一般競争（指名競争）入札参加資格審査申請書【建設工事】</t>
    <phoneticPr fontId="4"/>
  </si>
  <si>
    <t>経審の審査基準日</t>
    <phoneticPr fontId="5"/>
  </si>
  <si>
    <t>00:国土交通大臣</t>
    <phoneticPr fontId="4"/>
  </si>
  <si>
    <t>例)2025/4/1、R7/4/1</t>
    <phoneticPr fontId="4"/>
  </si>
  <si>
    <t>西播磨水道企業団で行われる建設工事に係る競争に参加する資格の審査を申請します。</t>
    <rPh sb="0" eb="1">
      <t>ニシ</t>
    </rPh>
    <rPh sb="1" eb="3">
      <t>ハリマ</t>
    </rPh>
    <rPh sb="3" eb="5">
      <t>スイドウ</t>
    </rPh>
    <rPh sb="5" eb="7">
      <t>キギョウ</t>
    </rPh>
    <rPh sb="7" eb="8">
      <t>ダン</t>
    </rPh>
    <rPh sb="13" eb="15">
      <t>ケンセツ</t>
    </rPh>
    <rPh sb="15" eb="17">
      <t>コウジ</t>
    </rPh>
    <rPh sb="18" eb="19">
      <t>カカ</t>
    </rPh>
    <rPh sb="20" eb="22">
      <t>キョウソウ</t>
    </rPh>
    <rPh sb="23" eb="25">
      <t>サンカ</t>
    </rPh>
    <rPh sb="27" eb="29">
      <t>シカク</t>
    </rPh>
    <rPh sb="30" eb="32">
      <t>シンサ</t>
    </rPh>
    <rPh sb="33" eb="35">
      <t>シンセイ</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</si>
  <si>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</si>
  <si>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Ver.8.0.1</t>
    <phoneticPr fontId="4"/>
  </si>
  <si>
    <t>8.0.1</t>
  </si>
  <si>
    <t>例)2025/4/1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</si>
</sst>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
    <numFmt numFmtId="183" formatCode="0000000"/>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4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auto="1"/>
      </left>
      <right style="hair">
        <color auto="1"/>
      </right>
      <top/>
      <bottom style="thin">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0" fontId="2" fillId="0" borderId="0">
      <alignment vertical="center"/>
    </xf>
  </cellStyleXfs>
  <cellXfs count="218">
    <xf numFmtId="0" fontId="0" fillId="0" borderId="0" xfId="0">
      <alignment vertical="center"/>
    </xf>
    <xf numFmtId="49" fontId="13" fillId="2" borderId="3" xfId="6" applyNumberFormat="1" applyFont="1" applyFill="1" applyBorder="1" applyAlignment="1" applyProtection="1">
      <alignment horizontal="left" vertical="center"/>
      <protection locked="0"/>
    </xf>
    <xf numFmtId="49" fontId="13" fillId="2" borderId="8" xfId="6" applyNumberFormat="1" applyFont="1" applyFill="1" applyBorder="1" applyAlignment="1" applyProtection="1">
      <alignment horizontal="left" vertical="center"/>
      <protection locked="0"/>
    </xf>
    <xf numFmtId="49" fontId="13" fillId="2" borderId="42" xfId="6" applyNumberFormat="1" applyFont="1" applyFill="1" applyBorder="1" applyAlignment="1" applyProtection="1">
      <alignment horizontal="left" vertical="center"/>
      <protection locked="0"/>
    </xf>
    <xf numFmtId="49" fontId="13" fillId="2" borderId="34" xfId="2" applyNumberFormat="1" applyFont="1" applyFill="1" applyBorder="1" applyAlignment="1" applyProtection="1">
      <alignment horizontal="center" vertical="center"/>
      <protection locked="0"/>
    </xf>
    <xf numFmtId="49" fontId="13" fillId="2" borderId="35" xfId="2" applyNumberFormat="1" applyFont="1" applyFill="1" applyBorder="1" applyAlignment="1" applyProtection="1">
      <alignment horizontal="center" vertical="center"/>
      <protection locked="0"/>
    </xf>
    <xf numFmtId="49" fontId="13" fillId="2" borderId="36" xfId="2" applyNumberFormat="1" applyFont="1" applyFill="1" applyBorder="1" applyAlignment="1" applyProtection="1">
      <alignment horizontal="center" vertical="center"/>
      <protection locked="0"/>
    </xf>
    <xf numFmtId="38" fontId="13" fillId="2" borderId="9" xfId="6" applyNumberFormat="1" applyFont="1" applyFill="1" applyBorder="1" applyAlignment="1" applyProtection="1">
      <alignment horizontal="right" vertical="center"/>
      <protection locked="0"/>
    </xf>
    <xf numFmtId="38" fontId="13" fillId="2" borderId="12" xfId="6"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38" fontId="13" fillId="2" borderId="11" xfId="6" applyNumberFormat="1" applyFont="1" applyFill="1" applyBorder="1" applyAlignment="1" applyProtection="1">
      <alignment horizontal="right" vertical="center"/>
      <protection locked="0"/>
    </xf>
    <xf numFmtId="38" fontId="13" fillId="2" borderId="13" xfId="6" applyNumberFormat="1" applyFont="1" applyFill="1" applyBorder="1" applyAlignment="1" applyProtection="1">
      <alignment horizontal="right" vertical="center"/>
      <protection locked="0"/>
    </xf>
    <xf numFmtId="38" fontId="13" fillId="2" borderId="15" xfId="6"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0" fontId="13" fillId="2" borderId="0" xfId="0"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181"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38" fontId="13" fillId="2" borderId="4" xfId="6" applyNumberFormat="1" applyFont="1" applyFill="1" applyBorder="1" applyAlignment="1" applyProtection="1">
      <alignment horizontal="right" vertical="center"/>
      <protection locked="0"/>
    </xf>
    <xf numFmtId="38" fontId="13" fillId="2" borderId="6" xfId="6" applyNumberFormat="1" applyFont="1" applyFill="1" applyBorder="1" applyAlignment="1" applyProtection="1">
      <alignment horizontal="right" vertical="center"/>
      <protection locked="0"/>
    </xf>
    <xf numFmtId="38" fontId="13" fillId="2" borderId="19" xfId="0" applyNumberFormat="1" applyFont="1" applyFill="1" applyBorder="1" applyAlignment="1" applyProtection="1">
      <alignment horizontal="right" vertical="center"/>
      <protection locked="0"/>
    </xf>
    <xf numFmtId="38" fontId="13" fillId="2" borderId="14" xfId="0" applyNumberFormat="1" applyFont="1" applyFill="1" applyBorder="1" applyAlignment="1" applyProtection="1">
      <alignment horizontal="right" vertical="center"/>
      <protection locked="0"/>
    </xf>
    <xf numFmtId="49" fontId="13" fillId="2" borderId="19" xfId="0" applyNumberFormat="1" applyFont="1" applyFill="1" applyBorder="1" applyAlignment="1" applyProtection="1">
      <alignment horizontal="left" vertical="center"/>
      <protection locked="0"/>
    </xf>
    <xf numFmtId="49" fontId="13" fillId="2" borderId="14" xfId="0" applyNumberFormat="1" applyFont="1" applyFill="1" applyBorder="1" applyAlignment="1" applyProtection="1">
      <alignment horizontal="left" vertical="center"/>
      <protection locked="0"/>
    </xf>
    <xf numFmtId="49" fontId="13" fillId="2" borderId="16" xfId="0" applyNumberFormat="1" applyFont="1" applyFill="1" applyBorder="1" applyAlignment="1" applyProtection="1">
      <alignment horizontal="left" vertical="center"/>
      <protection locked="0"/>
    </xf>
    <xf numFmtId="38" fontId="13" fillId="2" borderId="18" xfId="0" applyNumberFormat="1" applyFont="1" applyFill="1" applyBorder="1" applyAlignment="1" applyProtection="1">
      <alignment horizontal="right" vertical="center"/>
      <protection locked="0"/>
    </xf>
    <xf numFmtId="38" fontId="13" fillId="2" borderId="10" xfId="0" applyNumberFormat="1" applyFont="1" applyFill="1" applyBorder="1" applyAlignment="1" applyProtection="1">
      <alignment horizontal="right" vertical="center"/>
      <protection locked="0"/>
    </xf>
    <xf numFmtId="49" fontId="13" fillId="2" borderId="1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49" fontId="13" fillId="2" borderId="35" xfId="2" applyNumberFormat="1" applyFont="1" applyFill="1" applyBorder="1" applyAlignment="1" applyProtection="1">
      <alignment horizontal="center" vertical="center"/>
      <protection locked="0"/>
    </xf>
    <xf numFmtId="49" fontId="13" fillId="2" borderId="38" xfId="2" applyNumberFormat="1" applyFont="1" applyFill="1" applyBorder="1" applyAlignment="1" applyProtection="1">
      <alignment horizontal="center" vertical="center"/>
      <protection locked="0"/>
    </xf>
    <xf numFmtId="177" fontId="13" fillId="2" borderId="0" xfId="0" applyNumberFormat="1" applyFont="1" applyFill="1" applyAlignment="1" applyProtection="1">
      <alignment horizontal="left" vertical="center"/>
      <protection locked="0"/>
    </xf>
    <xf numFmtId="38" fontId="13" fillId="2" borderId="16" xfId="6"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38" fontId="13" fillId="2" borderId="7" xfId="6" applyNumberFormat="1"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6" applyNumberFormat="1" applyFont="1" applyAlignment="1" applyProtection="1">
      <alignment vertical="top"/>
    </xf>
    <xf numFmtId="178" fontId="6" fillId="0" borderId="0" xfId="6" applyNumberFormat="1" applyFont="1" applyAlignment="1" applyProtection="1">
      <alignment horizontal="right" vertical="top"/>
    </xf>
    <xf numFmtId="0" fontId="12" fillId="0" borderId="0" xfId="2" applyFont="1" applyProtection="1">
      <alignment vertical="center"/>
    </xf>
    <xf numFmtId="0" fontId="18" fillId="0" borderId="23" xfId="2" applyFont="1" applyBorder="1" applyProtection="1">
      <alignment vertical="center"/>
    </xf>
    <xf numFmtId="0" fontId="18" fillId="0" borderId="24" xfId="2" applyFont="1" applyBorder="1" applyProtection="1">
      <alignment vertical="center"/>
    </xf>
    <xf numFmtId="0" fontId="18" fillId="0" borderId="26" xfId="2" applyFont="1" applyBorder="1" applyProtection="1">
      <alignment vertical="center"/>
    </xf>
    <xf numFmtId="49" fontId="3" fillId="0" borderId="0" xfId="6" applyNumberFormat="1" applyFont="1" applyProtection="1">
      <alignment vertical="center"/>
    </xf>
    <xf numFmtId="0" fontId="18" fillId="0" borderId="27" xfId="2" applyFont="1" applyBorder="1" applyProtection="1">
      <alignment vertical="center"/>
    </xf>
    <xf numFmtId="0" fontId="18" fillId="0" borderId="0" xfId="2" applyFont="1" applyProtection="1">
      <alignment vertical="center"/>
    </xf>
    <xf numFmtId="0" fontId="18" fillId="0" borderId="29" xfId="2" applyFont="1" applyBorder="1" applyProtection="1">
      <alignment vertical="center"/>
    </xf>
    <xf numFmtId="0" fontId="18" fillId="0" borderId="25" xfId="2" applyFont="1" applyBorder="1" applyProtection="1">
      <alignment vertical="center"/>
    </xf>
    <xf numFmtId="0" fontId="18" fillId="0" borderId="21" xfId="2" applyFont="1" applyBorder="1" applyProtection="1">
      <alignment vertical="center"/>
    </xf>
    <xf numFmtId="0" fontId="18" fillId="0" borderId="22" xfId="2" applyFont="1" applyBorder="1" applyProtection="1">
      <alignment vertical="center"/>
    </xf>
    <xf numFmtId="0" fontId="15" fillId="0" borderId="23" xfId="0" applyFont="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7" xfId="0" applyFont="1" applyBorder="1" applyProtection="1">
      <alignment vertical="center"/>
    </xf>
    <xf numFmtId="0" fontId="15" fillId="0" borderId="0" xfId="0" applyFont="1" applyProtection="1">
      <alignment vertical="center"/>
    </xf>
    <xf numFmtId="0" fontId="3" fillId="0" borderId="24" xfId="0" applyFont="1" applyBorder="1" applyProtection="1">
      <alignment vertical="center"/>
    </xf>
    <xf numFmtId="0" fontId="3" fillId="0" borderId="26" xfId="0" applyFont="1" applyBorder="1" applyProtection="1">
      <alignment vertical="center"/>
    </xf>
    <xf numFmtId="179" fontId="3" fillId="0" borderId="27"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9"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7" xfId="0" applyFont="1" applyBorder="1" applyProtection="1">
      <alignment vertical="center"/>
    </xf>
    <xf numFmtId="176" fontId="16" fillId="0" borderId="0" xfId="0" applyNumberFormat="1" applyFont="1" applyAlignment="1" applyProtection="1">
      <alignment vertical="top"/>
    </xf>
    <xf numFmtId="0" fontId="14" fillId="0" borderId="29" xfId="0" applyFont="1" applyBorder="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7" xfId="2" applyFont="1" applyBorder="1" applyProtection="1">
      <alignment vertical="center"/>
    </xf>
    <xf numFmtId="49" fontId="16" fillId="0" borderId="0" xfId="0" applyNumberFormat="1" applyFont="1" applyAlignment="1" applyProtection="1">
      <alignment horizontal="right" vertical="top"/>
    </xf>
    <xf numFmtId="0" fontId="19" fillId="0" borderId="29" xfId="0" applyFont="1" applyBorder="1" applyAlignment="1" applyProtection="1">
      <alignment vertical="top"/>
    </xf>
    <xf numFmtId="0" fontId="3" fillId="0" borderId="25" xfId="0" applyFont="1" applyBorder="1" applyProtection="1">
      <alignment vertical="center"/>
    </xf>
    <xf numFmtId="0" fontId="3" fillId="0" borderId="21" xfId="0" applyFont="1" applyBorder="1" applyProtection="1">
      <alignment vertical="center"/>
    </xf>
    <xf numFmtId="0" fontId="14" fillId="0" borderId="21" xfId="0" applyFont="1" applyBorder="1" applyAlignment="1" applyProtection="1">
      <alignment vertical="top"/>
    </xf>
    <xf numFmtId="49" fontId="14" fillId="0" borderId="21" xfId="0" applyNumberFormat="1" applyFont="1" applyBorder="1" applyAlignment="1" applyProtection="1">
      <alignment vertical="top"/>
    </xf>
    <xf numFmtId="0" fontId="3" fillId="0" borderId="22"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0" fontId="15" fillId="0" borderId="23" xfId="0" applyFont="1" applyBorder="1" applyAlignment="1" applyProtection="1">
      <alignment horizontal="left" vertical="center" indent="1"/>
    </xf>
    <xf numFmtId="0" fontId="15" fillId="0" borderId="24" xfId="0" applyFont="1" applyBorder="1" applyAlignment="1" applyProtection="1">
      <alignment horizontal="left" vertical="center" indent="1"/>
    </xf>
    <xf numFmtId="0" fontId="15" fillId="0" borderId="26" xfId="0" applyFont="1" applyBorder="1" applyAlignment="1" applyProtection="1">
      <alignment horizontal="left" vertical="center" indent="1"/>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21" xfId="0" applyFont="1" applyBorder="1" applyAlignment="1" applyProtection="1">
      <alignment horizontal="right" vertical="top"/>
    </xf>
    <xf numFmtId="0" fontId="16" fillId="0" borderId="21" xfId="0" applyFont="1" applyBorder="1" applyAlignment="1" applyProtection="1">
      <alignment vertical="top"/>
    </xf>
    <xf numFmtId="49" fontId="16" fillId="0" borderId="21" xfId="0" applyNumberFormat="1" applyFont="1" applyBorder="1" applyAlignment="1" applyProtection="1">
      <alignment vertical="top"/>
    </xf>
    <xf numFmtId="181" fontId="16" fillId="0" borderId="21"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7" xfId="0" applyFont="1" applyBorder="1" applyProtection="1">
      <alignment vertical="center"/>
    </xf>
    <xf numFmtId="0" fontId="17" fillId="0" borderId="0" xfId="0" applyFont="1" applyProtection="1">
      <alignment vertical="center"/>
    </xf>
    <xf numFmtId="49" fontId="3" fillId="0" borderId="24" xfId="0" applyNumberFormat="1" applyFont="1" applyBorder="1" applyProtection="1">
      <alignment vertical="center"/>
    </xf>
    <xf numFmtId="177" fontId="3" fillId="0" borderId="24" xfId="0" applyNumberFormat="1" applyFont="1" applyBorder="1" applyProtection="1">
      <alignment vertical="center"/>
    </xf>
    <xf numFmtId="0" fontId="19" fillId="0" borderId="0" xfId="0" applyFont="1" applyAlignment="1" applyProtection="1">
      <alignment vertical="center" wrapText="1"/>
    </xf>
    <xf numFmtId="0" fontId="19" fillId="0" borderId="0" xfId="0" applyFont="1" applyProtection="1">
      <alignment vertical="center"/>
    </xf>
    <xf numFmtId="49" fontId="19" fillId="0" borderId="0" xfId="0" applyNumberFormat="1" applyFont="1" applyProtection="1">
      <alignment vertical="center"/>
    </xf>
    <xf numFmtId="177" fontId="19" fillId="0" borderId="0" xfId="0" applyNumberFormat="1" applyFont="1" applyProtection="1">
      <alignment vertical="center"/>
    </xf>
    <xf numFmtId="177" fontId="16" fillId="0" borderId="0" xfId="0" applyNumberFormat="1" applyFont="1" applyAlignment="1" applyProtection="1">
      <alignment vertical="top"/>
    </xf>
    <xf numFmtId="181" fontId="3" fillId="0" borderId="0" xfId="0" applyNumberFormat="1" applyFont="1" applyProtection="1">
      <alignment vertical="center"/>
    </xf>
    <xf numFmtId="181" fontId="14" fillId="0" borderId="21" xfId="0" applyNumberFormat="1" applyFont="1" applyBorder="1" applyAlignment="1" applyProtection="1">
      <alignment vertical="top"/>
    </xf>
    <xf numFmtId="181" fontId="14" fillId="0" borderId="0" xfId="0" applyNumberFormat="1" applyFont="1" applyAlignment="1" applyProtection="1">
      <alignment vertical="top"/>
    </xf>
    <xf numFmtId="0" fontId="19" fillId="0" borderId="0" xfId="0" applyFont="1" applyProtection="1">
      <alignment vertical="center"/>
    </xf>
    <xf numFmtId="0" fontId="15" fillId="0" borderId="25" xfId="0" applyFont="1" applyBorder="1" applyAlignment="1" applyProtection="1">
      <alignment horizontal="left" vertical="center" indent="1"/>
    </xf>
    <xf numFmtId="0" fontId="3" fillId="0" borderId="21" xfId="2" applyFont="1" applyBorder="1" applyProtection="1">
      <alignment vertical="center"/>
    </xf>
    <xf numFmtId="176" fontId="3" fillId="0" borderId="24" xfId="0" applyNumberFormat="1" applyFont="1" applyBorder="1" applyProtection="1">
      <alignment vertical="center"/>
    </xf>
    <xf numFmtId="49" fontId="3" fillId="0" borderId="26" xfId="0" applyNumberFormat="1" applyFont="1" applyBorder="1" applyProtection="1">
      <alignment vertical="center"/>
    </xf>
    <xf numFmtId="181" fontId="3" fillId="0" borderId="0" xfId="6" applyNumberFormat="1" applyFont="1" applyAlignment="1" applyProtection="1">
      <alignment horizontal="right" vertical="center"/>
    </xf>
    <xf numFmtId="177" fontId="3" fillId="0" borderId="0" xfId="6"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8"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28" xfId="2" applyFont="1" applyBorder="1" applyAlignment="1" applyProtection="1">
      <alignment horizontal="center" vertical="center"/>
    </xf>
    <xf numFmtId="49" fontId="3" fillId="0" borderId="28"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28"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179" fontId="3" fillId="0" borderId="29" xfId="0" applyNumberFormat="1" applyFont="1" applyBorder="1" applyProtection="1">
      <alignment vertical="center"/>
    </xf>
    <xf numFmtId="0" fontId="3" fillId="0" borderId="17"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7" xfId="0" applyFont="1" applyBorder="1" applyAlignment="1" applyProtection="1">
      <alignment horizontal="left" vertical="center"/>
    </xf>
    <xf numFmtId="49" fontId="3" fillId="3" borderId="5" xfId="0" applyNumberFormat="1"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24" xfId="0" applyFont="1" applyFill="1" applyBorder="1" applyAlignment="1" applyProtection="1">
      <alignment horizontal="left" vertical="center"/>
    </xf>
    <xf numFmtId="0" fontId="3" fillId="3" borderId="24" xfId="2" applyFont="1" applyFill="1" applyBorder="1" applyProtection="1">
      <alignment vertical="center"/>
    </xf>
    <xf numFmtId="0" fontId="3" fillId="3" borderId="26" xfId="0" applyFont="1" applyFill="1" applyBorder="1" applyAlignment="1" applyProtection="1">
      <alignment horizontal="left" vertical="center"/>
    </xf>
    <xf numFmtId="0" fontId="3" fillId="0" borderId="1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3" borderId="1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38" fontId="3" fillId="0" borderId="18" xfId="0" applyNumberFormat="1" applyFont="1" applyBorder="1" applyAlignment="1" applyProtection="1">
      <alignment horizontal="right" vertical="center"/>
    </xf>
    <xf numFmtId="38" fontId="3" fillId="0" borderId="10" xfId="0" applyNumberFormat="1" applyFont="1" applyBorder="1" applyAlignment="1" applyProtection="1">
      <alignment horizontal="right" vertical="center"/>
    </xf>
    <xf numFmtId="0" fontId="3" fillId="0" borderId="29" xfId="2" applyFont="1" applyBorder="1" applyProtection="1">
      <alignment vertical="center"/>
    </xf>
    <xf numFmtId="0" fontId="3" fillId="0" borderId="33" xfId="0" applyFont="1" applyBorder="1" applyAlignment="1" applyProtection="1">
      <alignment horizontal="left" vertical="top"/>
    </xf>
    <xf numFmtId="0" fontId="3" fillId="0" borderId="32" xfId="0" applyFont="1" applyBorder="1" applyAlignment="1" applyProtection="1">
      <alignment horizontal="left" vertical="top"/>
    </xf>
    <xf numFmtId="0" fontId="3" fillId="0" borderId="37" xfId="0" applyFont="1" applyBorder="1" applyAlignment="1" applyProtection="1">
      <alignment horizontal="left" vertical="top"/>
    </xf>
    <xf numFmtId="0" fontId="3" fillId="0" borderId="12" xfId="2" applyFont="1" applyBorder="1" applyProtection="1">
      <alignment vertical="center"/>
    </xf>
    <xf numFmtId="0" fontId="3" fillId="0" borderId="25" xfId="0" applyFont="1" applyBorder="1" applyAlignment="1" applyProtection="1">
      <alignment horizontal="left" vertical="top"/>
    </xf>
    <xf numFmtId="0" fontId="3" fillId="0" borderId="21" xfId="0" applyFont="1" applyBorder="1" applyAlignment="1" applyProtection="1">
      <alignment horizontal="left" vertical="top"/>
    </xf>
    <xf numFmtId="0" fontId="3" fillId="0" borderId="22" xfId="0" applyFont="1" applyBorder="1" applyAlignment="1" applyProtection="1">
      <alignment horizontal="left" vertical="top"/>
    </xf>
    <xf numFmtId="0" fontId="3" fillId="0" borderId="22" xfId="2" applyFont="1" applyBorder="1" applyProtection="1">
      <alignment vertical="center"/>
    </xf>
    <xf numFmtId="0" fontId="3" fillId="0" borderId="0" xfId="0" applyFont="1" applyAlignment="1" applyProtection="1">
      <alignment horizontal="left" vertical="top"/>
    </xf>
    <xf numFmtId="0" fontId="19" fillId="0" borderId="0" xfId="0" applyFont="1" applyAlignment="1" applyProtection="1">
      <alignment vertical="top"/>
    </xf>
    <xf numFmtId="0" fontId="3" fillId="4" borderId="0" xfId="6" applyFont="1" applyFill="1" applyProtection="1">
      <alignment vertical="center"/>
    </xf>
    <xf numFmtId="0" fontId="15" fillId="4" borderId="27" xfId="0" applyFont="1" applyFill="1" applyBorder="1" applyProtection="1">
      <alignment vertical="center"/>
    </xf>
    <xf numFmtId="179" fontId="3" fillId="4" borderId="0" xfId="0" applyNumberFormat="1" applyFont="1" applyFill="1" applyProtection="1">
      <alignment vertical="center"/>
    </xf>
    <xf numFmtId="0" fontId="13" fillId="4" borderId="0" xfId="0" applyFont="1" applyFill="1" applyAlignment="1" applyProtection="1">
      <alignment horizontal="left" vertical="center"/>
    </xf>
    <xf numFmtId="0" fontId="16" fillId="4" borderId="0" xfId="0" applyFont="1" applyFill="1" applyAlignment="1" applyProtection="1">
      <alignment horizontal="left" vertical="center"/>
    </xf>
    <xf numFmtId="0" fontId="3" fillId="4" borderId="0" xfId="0" applyFont="1" applyFill="1" applyProtection="1">
      <alignment vertical="center"/>
    </xf>
    <xf numFmtId="176" fontId="3" fillId="4" borderId="0" xfId="0" applyNumberFormat="1" applyFont="1" applyFill="1" applyProtection="1">
      <alignment vertical="center"/>
    </xf>
    <xf numFmtId="49" fontId="3" fillId="4" borderId="29" xfId="0" applyNumberFormat="1" applyFont="1" applyFill="1" applyBorder="1" applyProtection="1">
      <alignment vertical="center"/>
    </xf>
    <xf numFmtId="0" fontId="3" fillId="4" borderId="0" xfId="2" applyFont="1" applyFill="1" applyProtection="1">
      <alignment vertical="center"/>
    </xf>
    <xf numFmtId="38" fontId="3" fillId="0" borderId="0" xfId="0" applyNumberFormat="1" applyFont="1" applyAlignment="1" applyProtection="1">
      <alignment horizontal="left" vertical="center"/>
    </xf>
    <xf numFmtId="0" fontId="13" fillId="4" borderId="0" xfId="0" applyFont="1" applyFill="1" applyAlignment="1" applyProtection="1">
      <alignment horizontal="left" vertical="top"/>
    </xf>
    <xf numFmtId="176" fontId="14" fillId="0" borderId="21" xfId="0" applyNumberFormat="1" applyFont="1" applyBorder="1" applyAlignment="1" applyProtection="1">
      <alignment vertical="top"/>
    </xf>
    <xf numFmtId="177" fontId="14" fillId="0" borderId="21" xfId="0" applyNumberFormat="1" applyFont="1" applyBorder="1" applyAlignment="1" applyProtection="1">
      <alignment vertical="top"/>
    </xf>
    <xf numFmtId="176" fontId="14" fillId="0" borderId="0" xfId="0" applyNumberFormat="1" applyFont="1" applyAlignment="1" applyProtection="1">
      <alignment vertical="top"/>
    </xf>
    <xf numFmtId="177"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5"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24" xfId="0" applyNumberFormat="1" applyFont="1" applyBorder="1" applyProtection="1">
      <alignment vertical="center"/>
    </xf>
    <xf numFmtId="0" fontId="19" fillId="0" borderId="0" xfId="0" applyFont="1" applyAlignment="1" applyProtection="1">
      <alignment horizontal="left" vertical="top"/>
    </xf>
    <xf numFmtId="0" fontId="16" fillId="0" borderId="29" xfId="0" applyFont="1" applyBorder="1" applyAlignment="1" applyProtection="1">
      <alignment vertical="top"/>
    </xf>
    <xf numFmtId="0" fontId="16" fillId="0" borderId="21" xfId="0" applyFont="1" applyBorder="1" applyAlignment="1" applyProtection="1">
      <alignment horizontal="left" vertical="center" wrapText="1"/>
    </xf>
    <xf numFmtId="0" fontId="16" fillId="0" borderId="21" xfId="0" applyFont="1" applyBorder="1" applyAlignment="1" applyProtection="1">
      <alignment horizontal="left" vertical="center"/>
    </xf>
    <xf numFmtId="49" fontId="16" fillId="0" borderId="21" xfId="0" applyNumberFormat="1" applyFont="1" applyBorder="1" applyAlignment="1" applyProtection="1">
      <alignment horizontal="left" vertical="center"/>
    </xf>
    <xf numFmtId="38" fontId="16" fillId="0" borderId="21" xfId="0" applyNumberFormat="1" applyFont="1" applyBorder="1" applyAlignment="1" applyProtection="1">
      <alignment horizontal="left" vertical="center"/>
    </xf>
    <xf numFmtId="177" fontId="16" fillId="0" borderId="21" xfId="0" applyNumberFormat="1" applyFont="1" applyBorder="1" applyAlignment="1" applyProtection="1">
      <alignment horizontal="left" vertical="center"/>
    </xf>
    <xf numFmtId="181" fontId="16" fillId="0" borderId="0" xfId="0" applyNumberFormat="1" applyFont="1" applyAlignment="1" applyProtection="1">
      <alignment horizontal="left" vertical="center"/>
    </xf>
    <xf numFmtId="38" fontId="16" fillId="0" borderId="0" xfId="0" applyNumberFormat="1" applyFont="1" applyAlignment="1" applyProtection="1">
      <alignment horizontal="left" vertical="center"/>
    </xf>
    <xf numFmtId="0" fontId="3" fillId="0" borderId="23" xfId="0" applyFont="1" applyBorder="1" applyAlignment="1" applyProtection="1">
      <alignment horizontal="left" vertical="center"/>
    </xf>
    <xf numFmtId="0" fontId="3" fillId="0" borderId="24" xfId="0" applyFont="1" applyBorder="1" applyAlignment="1" applyProtection="1">
      <alignment horizontal="left" vertical="center"/>
    </xf>
    <xf numFmtId="0" fontId="3" fillId="0" borderId="39" xfId="0" applyFont="1" applyBorder="1" applyAlignment="1" applyProtection="1">
      <alignment horizontal="left" vertical="center"/>
    </xf>
    <xf numFmtId="49" fontId="3" fillId="0" borderId="20" xfId="0" applyNumberFormat="1" applyFont="1" applyBorder="1" applyAlignment="1" applyProtection="1">
      <alignment horizontal="left" vertical="center"/>
    </xf>
    <xf numFmtId="38" fontId="3" fillId="0" borderId="43" xfId="0" applyNumberFormat="1" applyFont="1" applyBorder="1" applyAlignment="1" applyProtection="1">
      <alignment horizontal="center" vertical="center"/>
    </xf>
    <xf numFmtId="38" fontId="3" fillId="0" borderId="44" xfId="0" applyNumberFormat="1" applyFont="1" applyBorder="1" applyAlignment="1" applyProtection="1">
      <alignment horizontal="center" vertical="center"/>
    </xf>
    <xf numFmtId="38" fontId="3" fillId="0" borderId="2" xfId="0" applyNumberFormat="1" applyFont="1" applyBorder="1" applyAlignment="1" applyProtection="1">
      <alignment horizontal="center" vertical="center"/>
    </xf>
    <xf numFmtId="179" fontId="3" fillId="0" borderId="30" xfId="0" applyNumberFormat="1" applyFont="1" applyBorder="1" applyProtection="1">
      <alignment vertical="center"/>
    </xf>
    <xf numFmtId="0" fontId="3" fillId="0" borderId="4"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6" xfId="2" applyFont="1" applyBorder="1" applyAlignment="1" applyProtection="1">
      <alignment horizontal="left" vertical="center"/>
    </xf>
    <xf numFmtId="179" fontId="3" fillId="0" borderId="18" xfId="0" applyNumberFormat="1" applyFont="1" applyBorder="1" applyProtection="1">
      <alignment vertical="center"/>
    </xf>
    <xf numFmtId="0" fontId="3" fillId="0" borderId="9" xfId="2" applyFont="1" applyBorder="1" applyAlignment="1" applyProtection="1">
      <alignment horizontal="left" vertical="center"/>
    </xf>
    <xf numFmtId="0" fontId="3" fillId="0" borderId="10" xfId="2" applyFont="1" applyBorder="1" applyAlignment="1" applyProtection="1">
      <alignment horizontal="left" vertical="center"/>
    </xf>
    <xf numFmtId="0" fontId="3" fillId="0" borderId="11" xfId="2" applyFont="1" applyBorder="1" applyAlignment="1" applyProtection="1">
      <alignment horizontal="left" vertical="center"/>
    </xf>
    <xf numFmtId="179" fontId="3" fillId="0" borderId="33" xfId="0" applyNumberFormat="1" applyFont="1" applyBorder="1" applyProtection="1">
      <alignment vertical="center"/>
    </xf>
    <xf numFmtId="0" fontId="3" fillId="0" borderId="31" xfId="2" applyFont="1" applyBorder="1" applyAlignment="1" applyProtection="1">
      <alignment horizontal="left" vertical="center"/>
    </xf>
    <xf numFmtId="0" fontId="3" fillId="0" borderId="32" xfId="2" applyFont="1" applyBorder="1" applyAlignment="1" applyProtection="1">
      <alignment horizontal="left" vertical="center"/>
    </xf>
    <xf numFmtId="0" fontId="3" fillId="0" borderId="41" xfId="2" applyFont="1" applyBorder="1" applyAlignment="1" applyProtection="1">
      <alignment horizontal="left" vertical="center"/>
    </xf>
    <xf numFmtId="182" fontId="3" fillId="0" borderId="40" xfId="0" applyNumberFormat="1" applyFont="1" applyBorder="1" applyAlignment="1" applyProtection="1">
      <alignment horizontal="left" vertical="center"/>
    </xf>
    <xf numFmtId="0" fontId="3" fillId="0" borderId="13"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15" xfId="2" applyFont="1" applyBorder="1" applyAlignment="1" applyProtection="1">
      <alignment horizontal="left" vertical="center"/>
    </xf>
    <xf numFmtId="176" fontId="3" fillId="0" borderId="0" xfId="6" applyNumberFormat="1" applyFont="1" applyAlignment="1" applyProtection="1">
      <alignment horizontal="center" vertical="center"/>
    </xf>
    <xf numFmtId="177" fontId="3" fillId="0" borderId="0" xfId="6" applyNumberFormat="1" applyFont="1" applyAlignment="1" applyProtection="1">
      <alignment horizontal="center" vertical="center"/>
    </xf>
    <xf numFmtId="176" fontId="3" fillId="0" borderId="21" xfId="0" applyNumberFormat="1" applyFont="1" applyBorder="1" applyProtection="1">
      <alignment vertical="center"/>
    </xf>
    <xf numFmtId="0" fontId="6" fillId="0" borderId="0" xfId="6" applyNumberFormat="1" applyFont="1" applyAlignment="1" applyProtection="1">
      <alignment horizontal="right" vertical="top"/>
    </xf>
    <xf numFmtId="0" fontId="3" fillId="0" borderId="0" xfId="6" applyNumberFormat="1" applyFont="1" applyProtection="1">
      <alignment vertical="center"/>
    </xf>
    <xf numFmtId="0" fontId="3" fillId="0" borderId="0" xfId="6" applyNumberFormat="1" applyFont="1" applyAlignment="1" applyProtection="1">
      <alignment horizontal="left" vertical="center"/>
    </xf>
  </cellXfs>
  <cellStyles count="9">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5 2 2 2" xfId="8" xr:uid="{388B59C9-05F1-4A96-929E-02392329768C}"/>
    <cellStyle name="標準 9" xfId="5" xr:uid="{00000000-0005-0000-0000-000008000000}"/>
  </cellStyles>
  <dxfs count="8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FF0000"/>
      <color rgb="FFA6A6A6"/>
      <color rgb="FFE2EFDA"/>
      <color rgb="FFEEAAFC"/>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U231"/>
  <sheetViews>
    <sheetView showGridLines="0" tabSelected="1" topLeftCell="B1" zoomScaleNormal="100" workbookViewId="0">
      <selection activeCell="B1" sqref="B1"/>
    </sheetView>
  </sheetViews>
  <sheetFormatPr defaultRowHeight="13.5" x14ac:dyDescent="0.15"/>
  <cols>
    <col min="1" max="1" width="5.25" style="41" hidden="1" customWidth="1"/>
    <col min="2" max="3" width="1.625" style="41" customWidth="1"/>
    <col min="4" max="4" width="6.125" style="41" customWidth="1"/>
    <col min="5" max="5" width="7.625" style="41" customWidth="1"/>
    <col min="6" max="6" width="6.625" style="41" customWidth="1"/>
    <col min="7" max="7" width="5.625" style="41" customWidth="1"/>
    <col min="8" max="8" width="1.5" style="41" customWidth="1"/>
    <col min="9" max="9" width="1.625" style="41" customWidth="1"/>
    <col min="10" max="10" width="7.5" style="41" customWidth="1"/>
    <col min="11" max="11" width="9.875" style="41" customWidth="1"/>
    <col min="12" max="12" width="11.75" style="41" customWidth="1"/>
    <col min="13" max="13" width="4.5" style="41" customWidth="1"/>
    <col min="14" max="14" width="9.5" style="41" customWidth="1"/>
    <col min="15" max="15" width="10.375" style="41" customWidth="1"/>
    <col min="16" max="16" width="12.625" style="41" customWidth="1"/>
    <col min="17" max="17" width="8.5" style="41" customWidth="1"/>
    <col min="18" max="18" width="6.5" style="41" customWidth="1"/>
    <col min="19" max="19" width="31.375" style="41" customWidth="1"/>
    <col min="20" max="20" width="2.625" style="41" customWidth="1"/>
    <col min="21" max="21" width="3.625" style="41" customWidth="1"/>
    <col min="22" max="16384" width="9" style="41"/>
  </cols>
  <sheetData>
    <row r="1" spans="1:21" ht="30" customHeight="1" x14ac:dyDescent="0.15">
      <c r="A1" s="216" t="s">
        <v>185</v>
      </c>
      <c r="B1" s="39"/>
      <c r="C1" s="40" t="s">
        <v>186</v>
      </c>
      <c r="D1" s="40"/>
      <c r="Q1" s="42"/>
      <c r="R1" s="42"/>
      <c r="S1" s="215" t="s">
        <v>192</v>
      </c>
      <c r="T1" s="43"/>
      <c r="U1" s="42"/>
    </row>
    <row r="2" spans="1:21" ht="15" hidden="1" customHeight="1" x14ac:dyDescent="0.15">
      <c r="A2" s="216" t="s">
        <v>84</v>
      </c>
      <c r="B2" s="39"/>
      <c r="C2" s="44"/>
      <c r="D2" s="44"/>
      <c r="U2" s="42"/>
    </row>
    <row r="3" spans="1:21" ht="30" customHeight="1" x14ac:dyDescent="0.15">
      <c r="A3" s="216" t="s">
        <v>193</v>
      </c>
      <c r="B3" s="39"/>
      <c r="C3" s="41" t="s">
        <v>190</v>
      </c>
      <c r="U3" s="42"/>
    </row>
    <row r="4" spans="1:21" ht="5.25" customHeight="1" x14ac:dyDescent="0.15">
      <c r="A4" s="39"/>
      <c r="B4" s="39"/>
      <c r="C4" s="45"/>
      <c r="D4" s="46"/>
      <c r="E4" s="46"/>
      <c r="F4" s="46"/>
      <c r="G4" s="46"/>
      <c r="H4" s="46"/>
      <c r="I4" s="46"/>
      <c r="J4" s="46"/>
      <c r="K4" s="46"/>
      <c r="L4" s="46"/>
      <c r="M4" s="46"/>
      <c r="N4" s="46"/>
      <c r="O4" s="46"/>
      <c r="P4" s="46"/>
      <c r="Q4" s="46"/>
      <c r="R4" s="46"/>
      <c r="S4" s="46"/>
      <c r="T4" s="47"/>
    </row>
    <row r="5" spans="1:21" ht="15" customHeight="1" x14ac:dyDescent="0.15">
      <c r="A5" s="39"/>
      <c r="B5" s="48"/>
      <c r="C5" s="49" t="s">
        <v>191</v>
      </c>
      <c r="D5" s="50"/>
      <c r="E5" s="50"/>
      <c r="F5" s="50"/>
      <c r="G5" s="50"/>
      <c r="H5" s="50"/>
      <c r="I5" s="50"/>
      <c r="J5" s="50"/>
      <c r="K5" s="50"/>
      <c r="L5" s="50"/>
      <c r="M5" s="50"/>
      <c r="N5" s="50"/>
      <c r="O5" s="50"/>
      <c r="P5" s="50"/>
      <c r="Q5" s="50"/>
      <c r="R5" s="50"/>
      <c r="S5" s="50"/>
      <c r="T5" s="51"/>
    </row>
    <row r="6" spans="1:21" ht="15" customHeight="1" x14ac:dyDescent="0.15">
      <c r="A6" s="39"/>
      <c r="B6" s="39"/>
      <c r="C6" s="49" t="s">
        <v>29</v>
      </c>
      <c r="D6" s="50"/>
      <c r="E6" s="50"/>
      <c r="F6" s="50"/>
      <c r="G6" s="50"/>
      <c r="H6" s="50"/>
      <c r="I6" s="50"/>
      <c r="J6" s="50"/>
      <c r="K6" s="50"/>
      <c r="L6" s="50"/>
      <c r="M6" s="50"/>
      <c r="N6" s="50"/>
      <c r="O6" s="50"/>
      <c r="P6" s="50"/>
      <c r="Q6" s="50"/>
      <c r="R6" s="50"/>
      <c r="S6" s="50"/>
      <c r="T6" s="51"/>
    </row>
    <row r="7" spans="1:21" ht="15" customHeight="1" x14ac:dyDescent="0.15">
      <c r="A7" s="39"/>
      <c r="B7" s="39"/>
      <c r="C7" s="49" t="s">
        <v>30</v>
      </c>
      <c r="D7" s="50"/>
      <c r="E7" s="50"/>
      <c r="F7" s="50"/>
      <c r="G7" s="50"/>
      <c r="H7" s="50"/>
      <c r="I7" s="50"/>
      <c r="J7" s="50"/>
      <c r="K7" s="50"/>
      <c r="L7" s="50"/>
      <c r="M7" s="50"/>
      <c r="N7" s="50"/>
      <c r="O7" s="50"/>
      <c r="P7" s="50"/>
      <c r="Q7" s="50"/>
      <c r="R7" s="50"/>
      <c r="S7" s="50"/>
      <c r="T7" s="51"/>
    </row>
    <row r="8" spans="1:21" ht="15" hidden="1" customHeight="1" x14ac:dyDescent="0.15">
      <c r="A8" s="39"/>
      <c r="B8" s="39"/>
      <c r="C8" s="49"/>
      <c r="D8" s="50"/>
      <c r="E8" s="50"/>
      <c r="F8" s="50"/>
      <c r="G8" s="50"/>
      <c r="H8" s="50"/>
      <c r="I8" s="50"/>
      <c r="J8" s="50"/>
      <c r="K8" s="50"/>
      <c r="L8" s="50"/>
      <c r="M8" s="50"/>
      <c r="N8" s="50"/>
      <c r="O8" s="50"/>
      <c r="P8" s="50"/>
      <c r="Q8" s="50"/>
      <c r="R8" s="50"/>
      <c r="S8" s="50"/>
      <c r="T8" s="51"/>
    </row>
    <row r="9" spans="1:21" ht="7.5" customHeight="1" x14ac:dyDescent="0.15">
      <c r="A9" s="39"/>
      <c r="B9" s="39"/>
      <c r="C9" s="52"/>
      <c r="D9" s="53"/>
      <c r="E9" s="53"/>
      <c r="F9" s="53"/>
      <c r="G9" s="53"/>
      <c r="H9" s="53"/>
      <c r="I9" s="53"/>
      <c r="J9" s="53"/>
      <c r="K9" s="53"/>
      <c r="L9" s="53"/>
      <c r="M9" s="53"/>
      <c r="N9" s="53"/>
      <c r="O9" s="53"/>
      <c r="P9" s="53"/>
      <c r="Q9" s="53"/>
      <c r="R9" s="53"/>
      <c r="S9" s="53"/>
      <c r="T9" s="54"/>
    </row>
    <row r="10" spans="1:21" ht="15.75" customHeight="1" x14ac:dyDescent="0.15">
      <c r="A10" s="39"/>
      <c r="B10" s="39"/>
    </row>
    <row r="11" spans="1:21" ht="15" hidden="1" customHeight="1" x14ac:dyDescent="0.15">
      <c r="A11" s="39"/>
      <c r="B11" s="39"/>
    </row>
    <row r="12" spans="1:21" ht="15" hidden="1" customHeight="1" x14ac:dyDescent="0.15">
      <c r="A12" s="39"/>
      <c r="B12" s="39"/>
    </row>
    <row r="13" spans="1:21" ht="20.100000000000001" customHeight="1" x14ac:dyDescent="0.15">
      <c r="A13" s="39"/>
      <c r="B13" s="39"/>
      <c r="C13" s="55" t="s">
        <v>23</v>
      </c>
      <c r="D13" s="56"/>
      <c r="E13" s="56"/>
      <c r="F13" s="56"/>
      <c r="G13" s="56"/>
      <c r="H13" s="57"/>
    </row>
    <row r="14" spans="1:21" ht="15.75" customHeight="1" x14ac:dyDescent="0.15">
      <c r="A14" s="39"/>
      <c r="B14" s="39"/>
      <c r="C14" s="58"/>
      <c r="D14" s="59"/>
      <c r="E14" s="59"/>
      <c r="F14" s="59"/>
      <c r="G14" s="59"/>
      <c r="H14" s="59"/>
      <c r="I14" s="60"/>
      <c r="J14" s="60"/>
      <c r="K14" s="60"/>
      <c r="L14" s="60"/>
      <c r="M14" s="60"/>
      <c r="N14" s="60"/>
      <c r="O14" s="60"/>
      <c r="P14" s="60"/>
      <c r="Q14" s="60"/>
      <c r="R14" s="60"/>
      <c r="S14" s="60"/>
      <c r="T14" s="61"/>
    </row>
    <row r="15" spans="1:21" ht="15.75" hidden="1" customHeight="1" x14ac:dyDescent="0.15">
      <c r="A15" s="39"/>
      <c r="B15" s="39"/>
      <c r="C15" s="62"/>
      <c r="D15" s="63"/>
      <c r="E15" s="64"/>
      <c r="F15" s="64"/>
      <c r="G15" s="64"/>
      <c r="H15" s="64"/>
      <c r="I15" s="65"/>
      <c r="J15" s="66"/>
      <c r="K15" s="66"/>
      <c r="L15" s="66"/>
      <c r="M15" s="66"/>
      <c r="N15" s="66"/>
      <c r="O15" s="66"/>
      <c r="P15" s="66"/>
      <c r="Q15" s="66"/>
      <c r="R15" s="66"/>
      <c r="S15" s="66"/>
      <c r="T15" s="67"/>
    </row>
    <row r="16" spans="1:21" ht="15.75" hidden="1" customHeight="1" x14ac:dyDescent="0.15">
      <c r="A16" s="39"/>
      <c r="B16" s="39"/>
      <c r="C16" s="62"/>
      <c r="D16" s="63"/>
      <c r="E16" s="68"/>
      <c r="F16" s="68"/>
      <c r="G16" s="68"/>
      <c r="H16" s="68"/>
      <c r="I16" s="65"/>
      <c r="J16" s="69"/>
      <c r="K16" s="69"/>
      <c r="L16" s="69"/>
      <c r="M16" s="69"/>
      <c r="N16" s="69"/>
      <c r="O16" s="69"/>
      <c r="P16" s="69"/>
      <c r="Q16" s="69"/>
      <c r="R16" s="69"/>
      <c r="S16" s="69"/>
      <c r="T16" s="67"/>
    </row>
    <row r="17" spans="1:20" ht="15.75" hidden="1" customHeight="1" x14ac:dyDescent="0.15">
      <c r="A17" s="39"/>
      <c r="B17" s="39"/>
      <c r="C17" s="62"/>
      <c r="D17" s="63"/>
      <c r="E17" s="68"/>
      <c r="F17" s="68"/>
      <c r="G17" s="68"/>
      <c r="H17" s="68"/>
      <c r="I17" s="65"/>
      <c r="J17" s="69"/>
      <c r="K17" s="69"/>
      <c r="L17" s="69"/>
      <c r="M17" s="69"/>
      <c r="N17" s="69"/>
      <c r="O17" s="69"/>
      <c r="P17" s="69"/>
      <c r="Q17" s="69"/>
      <c r="R17" s="69"/>
      <c r="S17" s="69"/>
      <c r="T17" s="67"/>
    </row>
    <row r="18" spans="1:20" ht="15.75" hidden="1" customHeight="1" x14ac:dyDescent="0.15">
      <c r="A18" s="39"/>
      <c r="B18" s="39"/>
      <c r="C18" s="62"/>
      <c r="D18" s="63"/>
      <c r="E18" s="68"/>
      <c r="F18" s="68"/>
      <c r="G18" s="68"/>
      <c r="H18" s="68"/>
      <c r="I18" s="65"/>
      <c r="J18" s="69"/>
      <c r="K18" s="69"/>
      <c r="L18" s="69"/>
      <c r="M18" s="69"/>
      <c r="N18" s="69"/>
      <c r="O18" s="69"/>
      <c r="P18" s="69"/>
      <c r="Q18" s="69"/>
      <c r="R18" s="69"/>
      <c r="S18" s="69"/>
      <c r="T18" s="67"/>
    </row>
    <row r="19" spans="1:20" ht="15.75" hidden="1" customHeight="1" x14ac:dyDescent="0.15">
      <c r="A19" s="39"/>
      <c r="B19" s="39"/>
      <c r="C19" s="62"/>
      <c r="D19" s="63"/>
      <c r="E19" s="68"/>
      <c r="F19" s="68"/>
      <c r="G19" s="68"/>
      <c r="H19" s="68"/>
      <c r="I19" s="65"/>
      <c r="J19" s="69"/>
      <c r="K19" s="69"/>
      <c r="L19" s="69"/>
      <c r="M19" s="69"/>
      <c r="N19" s="69"/>
      <c r="O19" s="69"/>
      <c r="P19" s="69"/>
      <c r="Q19" s="69"/>
      <c r="R19" s="69"/>
      <c r="S19" s="69"/>
      <c r="T19" s="67"/>
    </row>
    <row r="20" spans="1:20" ht="20.100000000000001" customHeight="1" x14ac:dyDescent="0.15">
      <c r="A20" s="39">
        <f>IF(TRIM($I20)="", 1001, 0)</f>
        <v>1001</v>
      </c>
      <c r="B20" s="39"/>
      <c r="C20" s="62"/>
      <c r="D20" s="63">
        <v>1</v>
      </c>
      <c r="E20" s="41" t="s">
        <v>0</v>
      </c>
      <c r="I20" s="18"/>
      <c r="J20" s="19"/>
      <c r="K20" s="19"/>
      <c r="L20" s="19"/>
      <c r="M20" s="19"/>
      <c r="N20" s="68"/>
      <c r="O20" s="68"/>
      <c r="P20" s="68"/>
      <c r="Q20" s="68"/>
      <c r="R20" s="68"/>
      <c r="S20" s="68"/>
      <c r="T20" s="67"/>
    </row>
    <row r="21" spans="1:20" ht="20.100000000000001" customHeight="1" x14ac:dyDescent="0.15">
      <c r="A21" s="39"/>
      <c r="B21" s="39"/>
      <c r="C21" s="62"/>
      <c r="D21" s="63"/>
      <c r="E21" s="68"/>
      <c r="F21" s="68"/>
      <c r="G21" s="68"/>
      <c r="H21" s="68"/>
      <c r="I21" s="65"/>
      <c r="J21" s="70" t="s">
        <v>164</v>
      </c>
      <c r="K21" s="69"/>
      <c r="L21" s="69"/>
      <c r="M21" s="69"/>
      <c r="N21" s="69"/>
      <c r="O21" s="69"/>
      <c r="P21" s="69"/>
      <c r="Q21" s="69"/>
      <c r="R21" s="69"/>
      <c r="S21" s="69"/>
      <c r="T21" s="67"/>
    </row>
    <row r="22" spans="1:20" ht="20.100000000000001" customHeight="1" x14ac:dyDescent="0.15">
      <c r="A22" s="39">
        <f>IF(AND(TRIM($I22)&lt;&gt;"", OR(ISERROR(FIND("@"&amp;LEFT($I22,3)&amp;"@", 都道府県3))=FALSE, ISERROR(FIND("@"&amp;LEFT($I22,4)&amp;"@",都道府県4))=FALSE))=FALSE, 1001, 0)</f>
        <v>1001</v>
      </c>
      <c r="B22" s="39"/>
      <c r="C22" s="62"/>
      <c r="D22" s="63">
        <v>2</v>
      </c>
      <c r="E22" s="41" t="s">
        <v>1</v>
      </c>
      <c r="I22" s="15"/>
      <c r="J22" s="15"/>
      <c r="K22" s="15"/>
      <c r="L22" s="15"/>
      <c r="M22" s="15"/>
      <c r="N22" s="15"/>
      <c r="O22" s="15"/>
      <c r="P22" s="15"/>
      <c r="Q22" s="16"/>
      <c r="R22" s="15"/>
      <c r="S22" s="15"/>
      <c r="T22" s="67"/>
    </row>
    <row r="23" spans="1:20" ht="20.100000000000001" customHeight="1" x14ac:dyDescent="0.15">
      <c r="A23" s="39"/>
      <c r="B23" s="39"/>
      <c r="C23" s="62"/>
      <c r="D23" s="63"/>
      <c r="E23" s="68"/>
      <c r="F23" s="68"/>
      <c r="G23" s="68"/>
      <c r="H23" s="68"/>
      <c r="I23" s="65"/>
      <c r="J23" s="70" t="s">
        <v>16</v>
      </c>
      <c r="K23" s="69"/>
      <c r="L23" s="69"/>
      <c r="M23" s="69"/>
      <c r="N23" s="69"/>
      <c r="O23" s="69"/>
      <c r="P23" s="69"/>
      <c r="Q23" s="69"/>
      <c r="R23" s="69"/>
      <c r="S23" s="69"/>
      <c r="T23" s="67"/>
    </row>
    <row r="24" spans="1:20" ht="20.100000000000001" customHeight="1" x14ac:dyDescent="0.15">
      <c r="A24" s="39">
        <f>IF(TRIM($I24)="", 1001, 0)</f>
        <v>1001</v>
      </c>
      <c r="B24" s="39"/>
      <c r="C24" s="62"/>
      <c r="D24" s="63">
        <v>3</v>
      </c>
      <c r="E24" s="41" t="s">
        <v>2</v>
      </c>
      <c r="I24" s="13"/>
      <c r="J24" s="13"/>
      <c r="K24" s="13"/>
      <c r="L24" s="13"/>
      <c r="M24" s="13"/>
      <c r="N24" s="13"/>
      <c r="O24" s="13"/>
      <c r="P24" s="13"/>
      <c r="Q24" s="14"/>
      <c r="R24" s="13"/>
      <c r="S24" s="13"/>
      <c r="T24" s="67"/>
    </row>
    <row r="25" spans="1:20" ht="20.100000000000001" customHeight="1" x14ac:dyDescent="0.15">
      <c r="A25" s="39"/>
      <c r="B25" s="39"/>
      <c r="C25" s="71"/>
      <c r="D25" s="68"/>
      <c r="E25" s="68"/>
      <c r="F25" s="68"/>
      <c r="G25" s="68"/>
      <c r="H25" s="68"/>
      <c r="I25" s="65"/>
      <c r="J25" s="70" t="s">
        <v>179</v>
      </c>
      <c r="K25" s="69"/>
      <c r="L25" s="69"/>
      <c r="M25" s="69"/>
      <c r="N25" s="69"/>
      <c r="O25" s="69"/>
      <c r="P25" s="69"/>
      <c r="Q25" s="69"/>
      <c r="R25" s="69"/>
      <c r="S25" s="69"/>
      <c r="T25" s="67"/>
    </row>
    <row r="26" spans="1:20" ht="20.100000000000001" customHeight="1" x14ac:dyDescent="0.15">
      <c r="A26" s="39">
        <f>IF(TRIM($I26)="", 1001, 0)</f>
        <v>1001</v>
      </c>
      <c r="B26" s="39"/>
      <c r="C26" s="62"/>
      <c r="D26" s="63">
        <v>4</v>
      </c>
      <c r="E26" s="41" t="s">
        <v>3</v>
      </c>
      <c r="I26" s="13"/>
      <c r="J26" s="13"/>
      <c r="K26" s="13"/>
      <c r="L26" s="13"/>
      <c r="M26" s="13"/>
      <c r="N26" s="13"/>
      <c r="O26" s="13"/>
      <c r="P26" s="13"/>
      <c r="Q26" s="14"/>
      <c r="R26" s="13"/>
      <c r="S26" s="13"/>
      <c r="T26" s="67"/>
    </row>
    <row r="27" spans="1:20" ht="20.100000000000001" customHeight="1" x14ac:dyDescent="0.15">
      <c r="A27" s="39"/>
      <c r="B27" s="39"/>
      <c r="C27" s="71"/>
      <c r="D27" s="68"/>
      <c r="E27" s="68"/>
      <c r="F27" s="68"/>
      <c r="G27" s="68"/>
      <c r="H27" s="68"/>
      <c r="I27" s="65"/>
      <c r="J27" s="70" t="s">
        <v>181</v>
      </c>
      <c r="K27" s="69"/>
      <c r="L27" s="69"/>
      <c r="M27" s="69"/>
      <c r="N27" s="69"/>
      <c r="O27" s="69"/>
      <c r="P27" s="69"/>
      <c r="Q27" s="72"/>
      <c r="R27" s="69"/>
      <c r="S27" s="69"/>
      <c r="T27" s="73"/>
    </row>
    <row r="28" spans="1:20" ht="20.100000000000001" customHeight="1" x14ac:dyDescent="0.15">
      <c r="A28" s="39">
        <f>IF(TRIM($I28)="", 1001, 0)</f>
        <v>1001</v>
      </c>
      <c r="B28" s="39"/>
      <c r="C28" s="62"/>
      <c r="D28" s="63">
        <v>5</v>
      </c>
      <c r="E28" s="41" t="s">
        <v>17</v>
      </c>
      <c r="I28" s="13"/>
      <c r="J28" s="13"/>
      <c r="K28" s="13"/>
      <c r="L28" s="13"/>
      <c r="M28" s="13"/>
      <c r="N28" s="13"/>
      <c r="O28" s="13"/>
      <c r="P28" s="13"/>
      <c r="Q28" s="13"/>
      <c r="R28" s="13"/>
      <c r="S28" s="13"/>
      <c r="T28" s="67"/>
    </row>
    <row r="29" spans="1:20" ht="20.100000000000001" customHeight="1" x14ac:dyDescent="0.15">
      <c r="A29" s="39"/>
      <c r="B29" s="39"/>
      <c r="C29" s="71"/>
      <c r="D29" s="68"/>
      <c r="E29" s="68"/>
      <c r="F29" s="68"/>
      <c r="G29" s="68"/>
      <c r="H29" s="68"/>
      <c r="I29" s="65"/>
      <c r="J29" s="70" t="s">
        <v>81</v>
      </c>
      <c r="K29" s="69"/>
      <c r="L29" s="69"/>
      <c r="M29" s="69"/>
      <c r="N29" s="69"/>
      <c r="O29" s="69"/>
      <c r="P29" s="69"/>
      <c r="Q29" s="69"/>
      <c r="R29" s="69"/>
      <c r="S29" s="69"/>
      <c r="T29" s="73"/>
    </row>
    <row r="30" spans="1:20" ht="20.100000000000001" customHeight="1" x14ac:dyDescent="0.15">
      <c r="A30" s="39">
        <f>IF(TRIM($I30)="", 1001, 0)</f>
        <v>1001</v>
      </c>
      <c r="B30" s="39"/>
      <c r="C30" s="62"/>
      <c r="D30" s="63">
        <v>6</v>
      </c>
      <c r="E30" s="41" t="s">
        <v>4</v>
      </c>
      <c r="I30" s="13"/>
      <c r="J30" s="13"/>
      <c r="K30" s="13"/>
      <c r="L30" s="13"/>
      <c r="M30" s="13"/>
      <c r="N30" s="13"/>
      <c r="O30" s="13"/>
      <c r="P30" s="13"/>
      <c r="Q30" s="13"/>
      <c r="R30" s="13"/>
      <c r="S30" s="13"/>
      <c r="T30" s="67"/>
    </row>
    <row r="31" spans="1:20" ht="20.100000000000001" customHeight="1" x14ac:dyDescent="0.15">
      <c r="A31" s="39"/>
      <c r="B31" s="39"/>
      <c r="C31" s="71"/>
      <c r="D31" s="68"/>
      <c r="E31" s="68"/>
      <c r="F31" s="68"/>
      <c r="G31" s="68"/>
      <c r="H31" s="68"/>
      <c r="I31" s="65"/>
      <c r="J31" s="70" t="s">
        <v>10</v>
      </c>
      <c r="K31" s="69"/>
      <c r="L31" s="69"/>
      <c r="M31" s="69"/>
      <c r="N31" s="69"/>
      <c r="O31" s="69"/>
      <c r="P31" s="69"/>
      <c r="Q31" s="69"/>
      <c r="R31" s="69"/>
      <c r="S31" s="69"/>
      <c r="T31" s="73"/>
    </row>
    <row r="32" spans="1:20" ht="20.100000000000001" customHeight="1" x14ac:dyDescent="0.15">
      <c r="A32" s="39">
        <f>IF(TRIM($I32)="", 1001, 0)</f>
        <v>1001</v>
      </c>
      <c r="B32" s="39"/>
      <c r="C32" s="62"/>
      <c r="D32" s="63">
        <v>7</v>
      </c>
      <c r="E32" s="41" t="s">
        <v>5</v>
      </c>
      <c r="I32" s="13"/>
      <c r="J32" s="13"/>
      <c r="K32" s="13"/>
      <c r="L32" s="13"/>
      <c r="M32" s="13"/>
      <c r="N32" s="13"/>
      <c r="O32" s="13"/>
      <c r="P32" s="13"/>
      <c r="Q32" s="13"/>
      <c r="R32" s="13"/>
      <c r="S32" s="13"/>
      <c r="T32" s="67"/>
    </row>
    <row r="33" spans="1:21" ht="20.100000000000001" customHeight="1" x14ac:dyDescent="0.15">
      <c r="A33" s="39"/>
      <c r="B33" s="39"/>
      <c r="C33" s="71"/>
      <c r="D33" s="68"/>
      <c r="E33" s="68"/>
      <c r="F33" s="68"/>
      <c r="G33" s="68"/>
      <c r="H33" s="68"/>
      <c r="I33" s="65"/>
      <c r="J33" s="70" t="s">
        <v>11</v>
      </c>
      <c r="K33" s="69"/>
      <c r="L33" s="69"/>
      <c r="M33" s="69"/>
      <c r="N33" s="69"/>
      <c r="O33" s="69"/>
      <c r="P33" s="69"/>
      <c r="Q33" s="69"/>
      <c r="R33" s="69"/>
      <c r="S33" s="69"/>
      <c r="T33" s="67"/>
    </row>
    <row r="34" spans="1:21" ht="20.100000000000001" customHeight="1" x14ac:dyDescent="0.15">
      <c r="A34" s="39">
        <f>IF(NOT(AND(TRIM($I34)&lt;&gt;"",ISNUMBER(VALUE(SUBSTITUTE($I34,"-",""))))), 1001, 0)</f>
        <v>1001</v>
      </c>
      <c r="B34" s="39"/>
      <c r="C34" s="62"/>
      <c r="D34" s="63">
        <v>8</v>
      </c>
      <c r="E34" s="41" t="s">
        <v>6</v>
      </c>
      <c r="I34" s="13"/>
      <c r="J34" s="13"/>
      <c r="K34" s="13"/>
      <c r="L34" s="13"/>
      <c r="M34" s="13"/>
      <c r="N34" s="68"/>
      <c r="O34" s="68"/>
      <c r="P34" s="68"/>
      <c r="Q34" s="68"/>
      <c r="R34" s="68"/>
      <c r="S34" s="68"/>
      <c r="T34" s="67"/>
    </row>
    <row r="35" spans="1:21" ht="20.100000000000001" customHeight="1" x14ac:dyDescent="0.15">
      <c r="A35" s="39"/>
      <c r="B35" s="39"/>
      <c r="C35" s="71"/>
      <c r="D35" s="68"/>
      <c r="E35" s="68"/>
      <c r="F35" s="68"/>
      <c r="G35" s="68"/>
      <c r="H35" s="68"/>
      <c r="I35" s="65"/>
      <c r="J35" s="70" t="s">
        <v>165</v>
      </c>
      <c r="K35" s="69"/>
      <c r="L35" s="69"/>
      <c r="M35" s="69"/>
      <c r="N35" s="69"/>
      <c r="O35" s="69"/>
      <c r="P35" s="69"/>
      <c r="Q35" s="69"/>
      <c r="R35" s="69"/>
      <c r="S35" s="69"/>
      <c r="T35" s="67"/>
    </row>
    <row r="36" spans="1:21" ht="20.100000000000001" customHeight="1" x14ac:dyDescent="0.15">
      <c r="A36" s="39">
        <f>IF(AND(TRIM($I36)&lt;&gt;"",NOT(ISNUMBER(VALUE(SUBSTITUTE($I36,"-",""))))), 1001, 0)</f>
        <v>0</v>
      </c>
      <c r="B36" s="39"/>
      <c r="C36" s="62"/>
      <c r="D36" s="63">
        <v>9</v>
      </c>
      <c r="E36" s="41" t="s">
        <v>7</v>
      </c>
      <c r="I36" s="13"/>
      <c r="J36" s="13"/>
      <c r="K36" s="13"/>
      <c r="L36" s="13"/>
      <c r="M36" s="13"/>
      <c r="N36" s="68"/>
      <c r="O36" s="68"/>
      <c r="P36" s="68"/>
      <c r="Q36" s="68"/>
      <c r="R36" s="68"/>
      <c r="S36" s="68"/>
      <c r="T36" s="67"/>
    </row>
    <row r="37" spans="1:21" ht="20.100000000000001" customHeight="1" x14ac:dyDescent="0.15">
      <c r="A37" s="39"/>
      <c r="B37" s="39"/>
      <c r="C37" s="71"/>
      <c r="D37" s="68"/>
      <c r="E37" s="68"/>
      <c r="F37" s="68"/>
      <c r="G37" s="68"/>
      <c r="H37" s="68"/>
      <c r="I37" s="65"/>
      <c r="J37" s="70" t="s">
        <v>85</v>
      </c>
      <c r="K37" s="69"/>
      <c r="L37" s="69"/>
      <c r="M37" s="69"/>
      <c r="N37" s="69"/>
      <c r="O37" s="69"/>
      <c r="P37" s="69"/>
      <c r="Q37" s="69"/>
      <c r="R37" s="69"/>
      <c r="S37" s="69"/>
      <c r="T37" s="67"/>
    </row>
    <row r="38" spans="1:21" ht="20.100000000000001" customHeight="1" x14ac:dyDescent="0.15">
      <c r="A38" s="39"/>
      <c r="B38" s="39"/>
      <c r="C38" s="71"/>
      <c r="D38" s="63">
        <v>10</v>
      </c>
      <c r="E38" s="41" t="s">
        <v>9</v>
      </c>
      <c r="I38" s="13"/>
      <c r="J38" s="13"/>
      <c r="K38" s="13"/>
      <c r="L38" s="13"/>
      <c r="M38" s="13"/>
      <c r="N38" s="13"/>
      <c r="O38" s="13"/>
      <c r="P38" s="13"/>
      <c r="Q38" s="17"/>
      <c r="R38" s="13"/>
      <c r="S38" s="13"/>
      <c r="T38" s="67"/>
    </row>
    <row r="39" spans="1:21" ht="20.100000000000001" customHeight="1" x14ac:dyDescent="0.15">
      <c r="A39" s="39"/>
      <c r="B39" s="39"/>
      <c r="C39" s="71"/>
      <c r="D39" s="63"/>
      <c r="I39" s="65"/>
      <c r="J39" s="70" t="s">
        <v>83</v>
      </c>
      <c r="K39" s="74"/>
      <c r="L39" s="70"/>
      <c r="M39" s="70"/>
      <c r="N39" s="70"/>
      <c r="O39" s="70"/>
      <c r="P39" s="70"/>
      <c r="Q39" s="75"/>
      <c r="R39" s="70"/>
      <c r="S39" s="70"/>
      <c r="T39" s="68"/>
      <c r="U39" s="76"/>
    </row>
    <row r="40" spans="1:21" ht="20.100000000000001" customHeight="1" x14ac:dyDescent="0.15">
      <c r="A40" s="39">
        <f>IF(AND($I40&lt;&gt;"一致する", $I40&lt;&gt;"一致しない"), 1001, 0)</f>
        <v>0</v>
      </c>
      <c r="B40" s="39"/>
      <c r="C40" s="62"/>
      <c r="D40" s="63">
        <v>11</v>
      </c>
      <c r="E40" s="41" t="s">
        <v>86</v>
      </c>
      <c r="I40" s="13" t="s">
        <v>91</v>
      </c>
      <c r="J40" s="13"/>
      <c r="K40" s="13"/>
      <c r="L40" s="13"/>
      <c r="M40" s="13"/>
      <c r="N40" s="68"/>
      <c r="O40" s="68"/>
      <c r="P40" s="68"/>
      <c r="Q40" s="68"/>
      <c r="R40" s="68"/>
      <c r="S40" s="68"/>
      <c r="T40" s="67"/>
      <c r="U40" s="68"/>
    </row>
    <row r="41" spans="1:21" ht="20.100000000000001" customHeight="1" x14ac:dyDescent="0.15">
      <c r="A41" s="39"/>
      <c r="B41" s="39"/>
      <c r="C41" s="71"/>
      <c r="D41" s="68"/>
      <c r="E41" s="68"/>
      <c r="F41" s="68"/>
      <c r="G41" s="68"/>
      <c r="H41" s="68"/>
      <c r="I41" s="77"/>
      <c r="J41" s="70" t="s">
        <v>182</v>
      </c>
      <c r="K41" s="70"/>
      <c r="L41" s="70"/>
      <c r="M41" s="70"/>
      <c r="N41" s="70"/>
      <c r="O41" s="70"/>
      <c r="P41" s="70"/>
      <c r="Q41" s="70"/>
      <c r="R41" s="70"/>
      <c r="S41" s="70"/>
      <c r="T41" s="78"/>
      <c r="U41" s="68"/>
    </row>
    <row r="42" spans="1:21" ht="15.75" customHeight="1" x14ac:dyDescent="0.15">
      <c r="A42" s="39"/>
      <c r="B42" s="39"/>
      <c r="C42" s="79"/>
      <c r="D42" s="80"/>
      <c r="E42" s="80"/>
      <c r="F42" s="80"/>
      <c r="G42" s="80"/>
      <c r="H42" s="80"/>
      <c r="I42" s="81"/>
      <c r="J42" s="81"/>
      <c r="K42" s="82"/>
      <c r="L42" s="81"/>
      <c r="M42" s="81"/>
      <c r="N42" s="81"/>
      <c r="O42" s="81"/>
      <c r="P42" s="81"/>
      <c r="Q42" s="81"/>
      <c r="R42" s="81"/>
      <c r="S42" s="81"/>
      <c r="T42" s="83"/>
    </row>
    <row r="43" spans="1:21" ht="15.75" customHeight="1" x14ac:dyDescent="0.15">
      <c r="A43" s="39"/>
      <c r="B43" s="39"/>
      <c r="C43" s="68"/>
      <c r="D43" s="68"/>
      <c r="E43" s="68"/>
      <c r="F43" s="68"/>
      <c r="G43" s="68"/>
      <c r="H43" s="68"/>
      <c r="I43" s="84"/>
      <c r="J43" s="85"/>
      <c r="K43" s="85"/>
      <c r="L43" s="85"/>
      <c r="M43" s="85"/>
      <c r="N43" s="85"/>
      <c r="O43" s="85"/>
      <c r="P43" s="85"/>
      <c r="Q43" s="85"/>
      <c r="R43" s="85"/>
      <c r="S43" s="85"/>
      <c r="T43" s="68"/>
    </row>
    <row r="44" spans="1:21" ht="15.75" hidden="1" customHeight="1" x14ac:dyDescent="0.15">
      <c r="A44" s="39"/>
      <c r="B44" s="39"/>
      <c r="C44" s="68"/>
      <c r="D44" s="68"/>
      <c r="E44" s="68"/>
      <c r="F44" s="68"/>
      <c r="G44" s="68"/>
      <c r="H44" s="68"/>
      <c r="I44" s="85"/>
      <c r="J44" s="68"/>
      <c r="K44" s="68"/>
      <c r="L44" s="68"/>
      <c r="M44" s="68"/>
      <c r="N44" s="68"/>
      <c r="O44" s="68"/>
      <c r="P44" s="68"/>
      <c r="Q44" s="68"/>
      <c r="R44" s="68"/>
      <c r="S44" s="68"/>
      <c r="T44" s="68"/>
    </row>
    <row r="45" spans="1:21" ht="15.75" hidden="1" customHeight="1" x14ac:dyDescent="0.15">
      <c r="A45" s="39"/>
      <c r="B45" s="39"/>
      <c r="C45" s="68"/>
      <c r="D45" s="68"/>
      <c r="E45" s="68"/>
      <c r="F45" s="68"/>
      <c r="G45" s="68"/>
      <c r="H45" s="68"/>
      <c r="I45" s="85"/>
      <c r="J45" s="68"/>
      <c r="K45" s="68"/>
      <c r="L45" s="68"/>
      <c r="M45" s="68"/>
      <c r="N45" s="68"/>
      <c r="O45" s="68"/>
      <c r="P45" s="68"/>
      <c r="Q45" s="68"/>
      <c r="R45" s="68"/>
      <c r="S45" s="68"/>
      <c r="T45" s="68"/>
    </row>
    <row r="46" spans="1:21" ht="15.75" hidden="1" customHeight="1" x14ac:dyDescent="0.15">
      <c r="A46" s="39"/>
      <c r="B46" s="39"/>
      <c r="C46" s="68"/>
      <c r="D46" s="68"/>
      <c r="E46" s="68"/>
      <c r="F46" s="68"/>
      <c r="G46" s="68"/>
      <c r="H46" s="68"/>
      <c r="I46" s="85"/>
      <c r="J46" s="68"/>
      <c r="K46" s="68"/>
      <c r="L46" s="68"/>
      <c r="M46" s="68"/>
      <c r="N46" s="68"/>
      <c r="O46" s="68"/>
      <c r="P46" s="68"/>
      <c r="Q46" s="68"/>
      <c r="R46" s="68"/>
      <c r="S46" s="68"/>
      <c r="T46" s="68"/>
    </row>
    <row r="47" spans="1:21" ht="15.75" hidden="1" customHeight="1" x14ac:dyDescent="0.15">
      <c r="A47" s="39"/>
      <c r="B47" s="39"/>
      <c r="C47" s="68"/>
      <c r="D47" s="68"/>
      <c r="E47" s="68"/>
      <c r="F47" s="68"/>
      <c r="G47" s="68"/>
      <c r="H47" s="68"/>
      <c r="I47" s="85"/>
      <c r="J47" s="68"/>
      <c r="K47" s="68"/>
      <c r="L47" s="68"/>
      <c r="M47" s="68"/>
      <c r="N47" s="68"/>
      <c r="O47" s="68"/>
      <c r="P47" s="68"/>
      <c r="Q47" s="68"/>
      <c r="R47" s="68"/>
      <c r="S47" s="68"/>
      <c r="T47" s="68"/>
    </row>
    <row r="48" spans="1:21" ht="15.75" hidden="1" customHeight="1" x14ac:dyDescent="0.15">
      <c r="A48" s="39"/>
      <c r="B48" s="39"/>
      <c r="C48" s="68"/>
      <c r="D48" s="68"/>
      <c r="E48" s="68"/>
      <c r="F48" s="68"/>
      <c r="G48" s="68"/>
      <c r="H48" s="68"/>
      <c r="I48" s="85"/>
      <c r="J48" s="68"/>
      <c r="K48" s="68"/>
      <c r="L48" s="68"/>
      <c r="M48" s="68"/>
      <c r="N48" s="68"/>
      <c r="O48" s="68"/>
      <c r="P48" s="68"/>
      <c r="Q48" s="68"/>
      <c r="R48" s="68"/>
      <c r="S48" s="68"/>
      <c r="T48" s="68"/>
    </row>
    <row r="49" spans="1:20" ht="15.75" hidden="1" customHeight="1" x14ac:dyDescent="0.15">
      <c r="A49" s="39"/>
      <c r="B49" s="39"/>
      <c r="C49" s="68"/>
      <c r="D49" s="68"/>
      <c r="E49" s="68"/>
      <c r="F49" s="68"/>
      <c r="G49" s="68"/>
      <c r="H49" s="68"/>
      <c r="I49" s="85"/>
      <c r="J49" s="68"/>
      <c r="K49" s="68"/>
      <c r="L49" s="68"/>
      <c r="M49" s="68"/>
      <c r="N49" s="68"/>
      <c r="O49" s="68"/>
      <c r="P49" s="68"/>
      <c r="Q49" s="68"/>
      <c r="R49" s="68"/>
      <c r="S49" s="68"/>
      <c r="T49" s="68"/>
    </row>
    <row r="50" spans="1:20" ht="15.75" hidden="1" customHeight="1" x14ac:dyDescent="0.15">
      <c r="A50" s="39"/>
      <c r="B50" s="39"/>
      <c r="C50" s="68"/>
      <c r="D50" s="68"/>
      <c r="E50" s="68"/>
      <c r="F50" s="68"/>
      <c r="G50" s="68"/>
      <c r="H50" s="68"/>
      <c r="I50" s="85"/>
      <c r="J50" s="68"/>
      <c r="K50" s="68"/>
      <c r="L50" s="68"/>
      <c r="M50" s="68"/>
      <c r="N50" s="68"/>
      <c r="O50" s="68"/>
      <c r="P50" s="68"/>
      <c r="Q50" s="68"/>
      <c r="R50" s="68"/>
      <c r="S50" s="68"/>
      <c r="T50" s="68"/>
    </row>
    <row r="51" spans="1:20" ht="15.75" hidden="1" customHeight="1" x14ac:dyDescent="0.15">
      <c r="A51" s="39"/>
      <c r="B51" s="39"/>
      <c r="C51" s="68"/>
      <c r="D51" s="68"/>
      <c r="E51" s="68"/>
      <c r="F51" s="68"/>
      <c r="G51" s="68"/>
      <c r="H51" s="68"/>
      <c r="I51" s="85"/>
      <c r="J51" s="68"/>
      <c r="K51" s="68"/>
      <c r="L51" s="68"/>
      <c r="M51" s="68"/>
      <c r="N51" s="68"/>
      <c r="O51" s="68"/>
      <c r="P51" s="68"/>
      <c r="Q51" s="68"/>
      <c r="R51" s="68"/>
      <c r="S51" s="68"/>
      <c r="T51" s="68"/>
    </row>
    <row r="52" spans="1:20" ht="15.75" hidden="1" customHeight="1" x14ac:dyDescent="0.15">
      <c r="A52" s="39"/>
      <c r="B52" s="39"/>
      <c r="C52" s="68"/>
      <c r="D52" s="68"/>
      <c r="E52" s="68"/>
      <c r="F52" s="68"/>
      <c r="G52" s="68"/>
      <c r="H52" s="68"/>
      <c r="I52" s="85"/>
      <c r="J52" s="68"/>
      <c r="K52" s="68"/>
      <c r="L52" s="68"/>
      <c r="M52" s="68"/>
      <c r="N52" s="68"/>
      <c r="O52" s="68"/>
      <c r="P52" s="68"/>
      <c r="Q52" s="68"/>
      <c r="R52" s="68"/>
      <c r="S52" s="68"/>
      <c r="T52" s="68"/>
    </row>
    <row r="53" spans="1:20" ht="15.75" hidden="1" customHeight="1" x14ac:dyDescent="0.15">
      <c r="A53" s="39"/>
      <c r="B53" s="39"/>
      <c r="C53" s="68"/>
      <c r="D53" s="68"/>
      <c r="E53" s="68"/>
      <c r="F53" s="68"/>
      <c r="G53" s="68"/>
      <c r="H53" s="68"/>
      <c r="I53" s="85"/>
      <c r="J53" s="68"/>
      <c r="K53" s="68"/>
      <c r="L53" s="68"/>
      <c r="M53" s="68"/>
      <c r="N53" s="68"/>
      <c r="O53" s="68"/>
      <c r="P53" s="68"/>
      <c r="Q53" s="68"/>
      <c r="R53" s="68"/>
      <c r="S53" s="68"/>
      <c r="T53" s="68"/>
    </row>
    <row r="54" spans="1:20" ht="15.75" hidden="1" customHeight="1" x14ac:dyDescent="0.15">
      <c r="A54" s="39"/>
      <c r="B54" s="39"/>
      <c r="C54" s="68"/>
      <c r="D54" s="68"/>
      <c r="E54" s="68"/>
      <c r="F54" s="68"/>
      <c r="G54" s="68"/>
      <c r="H54" s="68"/>
      <c r="I54" s="85"/>
      <c r="J54" s="68"/>
      <c r="K54" s="68"/>
      <c r="L54" s="68"/>
      <c r="M54" s="68"/>
      <c r="N54" s="68"/>
      <c r="O54" s="68"/>
      <c r="P54" s="68"/>
      <c r="Q54" s="68"/>
      <c r="R54" s="68"/>
      <c r="S54" s="68"/>
      <c r="T54" s="68"/>
    </row>
    <row r="55" spans="1:20" ht="15.75" hidden="1" customHeight="1" x14ac:dyDescent="0.15">
      <c r="A55" s="39"/>
      <c r="B55" s="39"/>
      <c r="C55" s="68"/>
      <c r="D55" s="68"/>
      <c r="E55" s="68"/>
      <c r="F55" s="68"/>
      <c r="G55" s="68"/>
      <c r="H55" s="68"/>
      <c r="I55" s="85"/>
      <c r="J55" s="68"/>
      <c r="K55" s="68"/>
      <c r="L55" s="68"/>
      <c r="M55" s="68"/>
      <c r="N55" s="68"/>
      <c r="O55" s="68"/>
      <c r="P55" s="68"/>
      <c r="Q55" s="68"/>
      <c r="R55" s="68"/>
      <c r="S55" s="68"/>
      <c r="T55" s="68"/>
    </row>
    <row r="56" spans="1:20" ht="15.75" hidden="1" customHeight="1" x14ac:dyDescent="0.15">
      <c r="A56" s="39"/>
      <c r="B56" s="39"/>
      <c r="C56" s="68"/>
      <c r="D56" s="68"/>
      <c r="E56" s="68"/>
      <c r="F56" s="68"/>
      <c r="G56" s="68"/>
      <c r="H56" s="68"/>
      <c r="I56" s="85"/>
      <c r="J56" s="68"/>
      <c r="K56" s="68"/>
      <c r="L56" s="68"/>
      <c r="M56" s="68"/>
      <c r="N56" s="68"/>
      <c r="O56" s="68"/>
      <c r="P56" s="68"/>
      <c r="Q56" s="68"/>
      <c r="R56" s="68"/>
      <c r="S56" s="68"/>
      <c r="T56" s="68"/>
    </row>
    <row r="57" spans="1:20" ht="15.75" hidden="1" customHeight="1" x14ac:dyDescent="0.15">
      <c r="A57" s="39"/>
      <c r="B57" s="39"/>
      <c r="C57" s="68"/>
      <c r="D57" s="68"/>
      <c r="E57" s="68"/>
      <c r="F57" s="68"/>
      <c r="G57" s="68"/>
      <c r="H57" s="68"/>
      <c r="I57" s="85"/>
      <c r="J57" s="68"/>
      <c r="K57" s="68"/>
      <c r="L57" s="68"/>
      <c r="M57" s="68"/>
      <c r="N57" s="68"/>
      <c r="O57" s="68"/>
      <c r="P57" s="68"/>
      <c r="Q57" s="68"/>
      <c r="R57" s="68"/>
      <c r="S57" s="68"/>
      <c r="T57" s="68"/>
    </row>
    <row r="58" spans="1:20" ht="15.75" hidden="1" customHeight="1" x14ac:dyDescent="0.15">
      <c r="A58" s="39"/>
      <c r="B58" s="39"/>
      <c r="C58" s="68"/>
      <c r="D58" s="68"/>
      <c r="E58" s="68"/>
      <c r="F58" s="68"/>
      <c r="G58" s="68"/>
      <c r="H58" s="68"/>
      <c r="I58" s="85"/>
      <c r="J58" s="68"/>
      <c r="K58" s="68"/>
      <c r="L58" s="68"/>
      <c r="M58" s="68"/>
      <c r="N58" s="68"/>
      <c r="O58" s="68"/>
      <c r="P58" s="68"/>
      <c r="Q58" s="68"/>
      <c r="R58" s="68"/>
      <c r="S58" s="68"/>
      <c r="T58" s="68"/>
    </row>
    <row r="59" spans="1:20" ht="15.75" customHeight="1" x14ac:dyDescent="0.15">
      <c r="A59" s="39"/>
      <c r="B59" s="39"/>
      <c r="C59" s="68"/>
      <c r="D59" s="68"/>
      <c r="E59" s="68"/>
      <c r="F59" s="68"/>
      <c r="G59" s="68"/>
      <c r="H59" s="68"/>
      <c r="I59" s="85"/>
      <c r="J59" s="68"/>
      <c r="K59" s="68"/>
      <c r="L59" s="68"/>
      <c r="M59" s="68"/>
      <c r="N59" s="68"/>
      <c r="O59" s="68"/>
      <c r="P59" s="68"/>
      <c r="Q59" s="68"/>
      <c r="R59" s="68"/>
      <c r="S59" s="68"/>
      <c r="T59" s="68"/>
    </row>
    <row r="60" spans="1:20" ht="20.100000000000001" customHeight="1" x14ac:dyDescent="0.15">
      <c r="A60" s="39"/>
      <c r="B60" s="39"/>
      <c r="C60" s="86" t="s">
        <v>24</v>
      </c>
      <c r="D60" s="87"/>
      <c r="E60" s="87"/>
      <c r="F60" s="87"/>
      <c r="G60" s="87"/>
      <c r="H60" s="88"/>
      <c r="I60" s="89"/>
    </row>
    <row r="61" spans="1:20" ht="15.75" customHeight="1" x14ac:dyDescent="0.15">
      <c r="A61" s="39"/>
      <c r="B61" s="39"/>
      <c r="C61" s="58"/>
      <c r="D61" s="59"/>
      <c r="E61" s="59"/>
      <c r="F61" s="59"/>
      <c r="G61" s="59"/>
      <c r="H61" s="59"/>
      <c r="I61" s="60"/>
      <c r="J61" s="60"/>
      <c r="K61" s="60"/>
      <c r="L61" s="60"/>
      <c r="M61" s="60"/>
      <c r="N61" s="60"/>
      <c r="O61" s="60"/>
      <c r="P61" s="60"/>
      <c r="Q61" s="60"/>
      <c r="R61" s="60"/>
      <c r="S61" s="60"/>
      <c r="T61" s="61"/>
    </row>
    <row r="62" spans="1:20" ht="20.100000000000001" customHeight="1" x14ac:dyDescent="0.15">
      <c r="A62" s="39"/>
      <c r="B62" s="39"/>
      <c r="C62" s="58"/>
      <c r="D62" s="90" t="s">
        <v>87</v>
      </c>
      <c r="E62" s="90"/>
      <c r="F62" s="90"/>
      <c r="G62" s="90"/>
      <c r="H62" s="90"/>
      <c r="I62" s="90"/>
      <c r="J62" s="90"/>
      <c r="K62" s="90"/>
      <c r="L62" s="90"/>
      <c r="M62" s="90"/>
      <c r="N62" s="90"/>
      <c r="O62" s="90"/>
      <c r="P62" s="90"/>
      <c r="Q62" s="90"/>
      <c r="R62" s="90"/>
      <c r="S62" s="90"/>
      <c r="T62" s="67"/>
    </row>
    <row r="63" spans="1:20" ht="20.100000000000001" customHeight="1" x14ac:dyDescent="0.15">
      <c r="A63" s="39">
        <f>IF(AND($I63&lt;&gt;"しない", $I63&lt;&gt;"する"), 1001, 0)</f>
        <v>1001</v>
      </c>
      <c r="B63" s="39"/>
      <c r="C63" s="62"/>
      <c r="D63" s="63">
        <v>1</v>
      </c>
      <c r="E63" s="68" t="s">
        <v>26</v>
      </c>
      <c r="F63" s="68"/>
      <c r="G63" s="68"/>
      <c r="H63" s="68"/>
      <c r="I63" s="13"/>
      <c r="J63" s="13"/>
      <c r="K63" s="13"/>
      <c r="L63" s="13"/>
      <c r="M63" s="13"/>
      <c r="N63" s="68"/>
      <c r="O63" s="68"/>
      <c r="P63" s="68"/>
      <c r="Q63" s="68"/>
      <c r="R63" s="68"/>
      <c r="S63" s="68"/>
      <c r="T63" s="67"/>
    </row>
    <row r="64" spans="1:20" ht="20.100000000000001" customHeight="1" x14ac:dyDescent="0.15">
      <c r="A64" s="39"/>
      <c r="B64" s="39"/>
      <c r="C64" s="62"/>
      <c r="D64" s="68"/>
      <c r="E64" s="68"/>
      <c r="F64" s="68"/>
      <c r="G64" s="68"/>
      <c r="H64" s="68"/>
      <c r="I64" s="77"/>
      <c r="J64" s="70" t="s">
        <v>90</v>
      </c>
      <c r="K64" s="69"/>
      <c r="L64" s="69"/>
      <c r="M64" s="69"/>
      <c r="N64" s="69"/>
      <c r="O64" s="69"/>
      <c r="P64" s="69"/>
      <c r="Q64" s="69"/>
      <c r="R64" s="69"/>
      <c r="S64" s="69"/>
      <c r="T64" s="67"/>
    </row>
    <row r="65" spans="1:20" ht="20.100000000000001" hidden="1" customHeight="1" x14ac:dyDescent="0.15">
      <c r="A65" s="39"/>
      <c r="B65" s="39"/>
      <c r="C65" s="62"/>
      <c r="D65" s="68"/>
      <c r="E65" s="68"/>
      <c r="F65" s="68"/>
      <c r="G65" s="68"/>
      <c r="H65" s="68"/>
      <c r="I65" s="77"/>
      <c r="J65" s="69"/>
      <c r="K65" s="69"/>
      <c r="L65" s="69"/>
      <c r="M65" s="69"/>
      <c r="N65" s="69"/>
      <c r="O65" s="69"/>
      <c r="P65" s="69"/>
      <c r="Q65" s="69"/>
      <c r="R65" s="69"/>
      <c r="S65" s="69"/>
      <c r="T65" s="67"/>
    </row>
    <row r="66" spans="1:20" ht="20.100000000000001" hidden="1" customHeight="1" x14ac:dyDescent="0.15">
      <c r="A66" s="39"/>
      <c r="B66" s="39"/>
      <c r="C66" s="62"/>
      <c r="D66" s="68"/>
      <c r="E66" s="68"/>
      <c r="F66" s="68"/>
      <c r="G66" s="68"/>
      <c r="H66" s="68"/>
      <c r="I66" s="77"/>
      <c r="J66" s="69"/>
      <c r="K66" s="69"/>
      <c r="L66" s="69"/>
      <c r="M66" s="69"/>
      <c r="N66" s="69"/>
      <c r="O66" s="69"/>
      <c r="P66" s="69"/>
      <c r="Q66" s="69"/>
      <c r="R66" s="69"/>
      <c r="S66" s="69"/>
      <c r="T66" s="67"/>
    </row>
    <row r="67" spans="1:20" ht="20.100000000000001" hidden="1" customHeight="1" x14ac:dyDescent="0.15">
      <c r="A67" s="39"/>
      <c r="B67" s="39"/>
      <c r="C67" s="62"/>
      <c r="D67" s="68"/>
      <c r="E67" s="68"/>
      <c r="F67" s="68"/>
      <c r="G67" s="68"/>
      <c r="H67" s="68"/>
      <c r="I67" s="77"/>
      <c r="J67" s="69"/>
      <c r="K67" s="69"/>
      <c r="L67" s="69"/>
      <c r="M67" s="69"/>
      <c r="N67" s="69"/>
      <c r="O67" s="69"/>
      <c r="P67" s="69"/>
      <c r="Q67" s="69"/>
      <c r="R67" s="69"/>
      <c r="S67" s="69"/>
      <c r="T67" s="67"/>
    </row>
    <row r="68" spans="1:20" ht="20.100000000000001" hidden="1" customHeight="1" x14ac:dyDescent="0.15">
      <c r="A68" s="39"/>
      <c r="B68" s="39"/>
      <c r="C68" s="62"/>
      <c r="D68" s="68"/>
      <c r="E68" s="68"/>
      <c r="F68" s="68"/>
      <c r="G68" s="68"/>
      <c r="H68" s="68"/>
      <c r="I68" s="77"/>
      <c r="J68" s="69"/>
      <c r="K68" s="69"/>
      <c r="L68" s="69"/>
      <c r="M68" s="69"/>
      <c r="N68" s="69"/>
      <c r="O68" s="69"/>
      <c r="P68" s="69"/>
      <c r="Q68" s="69"/>
      <c r="R68" s="69"/>
      <c r="S68" s="69"/>
      <c r="T68" s="67"/>
    </row>
    <row r="69" spans="1:20" ht="20.100000000000001" customHeight="1" x14ac:dyDescent="0.15">
      <c r="A69" s="39">
        <f>IF(OR(AND($I63="する",TRIM($I69)=""),AND($I63="しない",NOT(ISBLANK($I69)))), 1001, 0)</f>
        <v>0</v>
      </c>
      <c r="B69" s="39"/>
      <c r="C69" s="62"/>
      <c r="D69" s="63">
        <v>2</v>
      </c>
      <c r="E69" s="41" t="s">
        <v>0</v>
      </c>
      <c r="I69" s="18"/>
      <c r="J69" s="19"/>
      <c r="K69" s="19"/>
      <c r="L69" s="19"/>
      <c r="M69" s="19"/>
      <c r="N69" s="68"/>
      <c r="O69" s="68"/>
      <c r="P69" s="68"/>
      <c r="Q69" s="68"/>
      <c r="R69" s="68"/>
      <c r="S69" s="68"/>
      <c r="T69" s="67"/>
    </row>
    <row r="70" spans="1:20" ht="20.100000000000001" customHeight="1" x14ac:dyDescent="0.15">
      <c r="A70" s="39"/>
      <c r="B70" s="39"/>
      <c r="C70" s="62"/>
      <c r="D70" s="63"/>
      <c r="E70" s="68"/>
      <c r="F70" s="68"/>
      <c r="G70" s="68"/>
      <c r="H70" s="68"/>
      <c r="I70" s="65"/>
      <c r="J70" s="70" t="s">
        <v>164</v>
      </c>
      <c r="K70" s="69"/>
      <c r="L70" s="69"/>
      <c r="M70" s="69"/>
      <c r="N70" s="69"/>
      <c r="O70" s="69"/>
      <c r="P70" s="69"/>
      <c r="Q70" s="69"/>
      <c r="R70" s="69"/>
      <c r="S70" s="69"/>
      <c r="T70" s="67"/>
    </row>
    <row r="71" spans="1:20" ht="20.100000000000001" customHeight="1" x14ac:dyDescent="0.15">
      <c r="A71" s="39">
        <f>IF(OR(AND($I63="する",AND($I71&lt;&gt;"", OR(ISERROR(FIND("@"&amp;LEFT($I71,3)&amp;"@", 都道府県3))=FALSE, ISERROR(FIND("@"&amp;LEFT($I71,4)&amp;"@",都道府県4))=FALSE))=FALSE),AND($I63="しない",NOT(ISBLANK($I71)))), 1001, 0)</f>
        <v>0</v>
      </c>
      <c r="B71" s="39"/>
      <c r="C71" s="62"/>
      <c r="D71" s="63">
        <v>3</v>
      </c>
      <c r="E71" s="41" t="s">
        <v>1</v>
      </c>
      <c r="I71" s="15"/>
      <c r="J71" s="15"/>
      <c r="K71" s="15"/>
      <c r="L71" s="15"/>
      <c r="M71" s="15"/>
      <c r="N71" s="15"/>
      <c r="O71" s="15"/>
      <c r="P71" s="15"/>
      <c r="Q71" s="16"/>
      <c r="R71" s="15"/>
      <c r="S71" s="15"/>
      <c r="T71" s="67"/>
    </row>
    <row r="72" spans="1:20" ht="20.100000000000001" customHeight="1" x14ac:dyDescent="0.15">
      <c r="A72" s="39"/>
      <c r="B72" s="39"/>
      <c r="C72" s="62"/>
      <c r="D72" s="63"/>
      <c r="E72" s="68"/>
      <c r="F72" s="68"/>
      <c r="G72" s="68"/>
      <c r="H72" s="68"/>
      <c r="I72" s="65"/>
      <c r="J72" s="70" t="s">
        <v>16</v>
      </c>
      <c r="K72" s="69"/>
      <c r="L72" s="69"/>
      <c r="M72" s="69"/>
      <c r="N72" s="69"/>
      <c r="O72" s="69"/>
      <c r="P72" s="69"/>
      <c r="Q72" s="69"/>
      <c r="R72" s="69"/>
      <c r="S72" s="69"/>
      <c r="T72" s="67"/>
    </row>
    <row r="73" spans="1:20" ht="20.100000000000001" customHeight="1" x14ac:dyDescent="0.15">
      <c r="A73" s="39">
        <f>IF(OR(AND($I63="する",TRIM($I73)=""),AND($I63="しない",NOT(ISBLANK($I73)))), 1001, 0)</f>
        <v>0</v>
      </c>
      <c r="B73" s="39"/>
      <c r="C73" s="62"/>
      <c r="D73" s="63">
        <v>4</v>
      </c>
      <c r="E73" s="41" t="s">
        <v>2</v>
      </c>
      <c r="I73" s="13"/>
      <c r="J73" s="13"/>
      <c r="K73" s="13"/>
      <c r="L73" s="13"/>
      <c r="M73" s="13"/>
      <c r="N73" s="13"/>
      <c r="O73" s="13"/>
      <c r="P73" s="13"/>
      <c r="Q73" s="14"/>
      <c r="R73" s="13"/>
      <c r="S73" s="13"/>
      <c r="T73" s="67"/>
    </row>
    <row r="74" spans="1:20" ht="30" customHeight="1" x14ac:dyDescent="0.15">
      <c r="A74" s="39"/>
      <c r="B74" s="39"/>
      <c r="C74" s="71"/>
      <c r="D74" s="68"/>
      <c r="I74" s="65"/>
      <c r="J74" s="91" t="s">
        <v>167</v>
      </c>
      <c r="K74" s="91"/>
      <c r="L74" s="91"/>
      <c r="M74" s="91"/>
      <c r="N74" s="91"/>
      <c r="O74" s="91"/>
      <c r="P74" s="91"/>
      <c r="Q74" s="91"/>
      <c r="R74" s="91"/>
      <c r="S74" s="91"/>
      <c r="T74" s="67"/>
    </row>
    <row r="75" spans="1:20" ht="20.100000000000001" customHeight="1" x14ac:dyDescent="0.15">
      <c r="A75" s="39">
        <f>IF(OR(AND($I63="する",TRIM($I75)=""),AND($I63="しない",NOT(ISBLANK($I75)))), 1001, 0)</f>
        <v>0</v>
      </c>
      <c r="B75" s="39"/>
      <c r="C75" s="62"/>
      <c r="D75" s="63">
        <v>5</v>
      </c>
      <c r="E75" s="41" t="s">
        <v>3</v>
      </c>
      <c r="I75" s="13"/>
      <c r="J75" s="13"/>
      <c r="K75" s="13"/>
      <c r="L75" s="13"/>
      <c r="M75" s="13"/>
      <c r="N75" s="13"/>
      <c r="O75" s="13"/>
      <c r="P75" s="13"/>
      <c r="Q75" s="13"/>
      <c r="R75" s="13"/>
      <c r="S75" s="13"/>
      <c r="T75" s="67"/>
    </row>
    <row r="76" spans="1:20" ht="30" customHeight="1" x14ac:dyDescent="0.15">
      <c r="A76" s="39"/>
      <c r="B76" s="39"/>
      <c r="C76" s="71"/>
      <c r="D76" s="68"/>
      <c r="E76" s="68"/>
      <c r="F76" s="68"/>
      <c r="G76" s="68"/>
      <c r="H76" s="68"/>
      <c r="I76" s="65"/>
      <c r="J76" s="91" t="s">
        <v>168</v>
      </c>
      <c r="K76" s="91"/>
      <c r="L76" s="91"/>
      <c r="M76" s="91"/>
      <c r="N76" s="91"/>
      <c r="O76" s="91"/>
      <c r="P76" s="91"/>
      <c r="Q76" s="91"/>
      <c r="R76" s="91"/>
      <c r="S76" s="91"/>
      <c r="T76" s="67"/>
    </row>
    <row r="77" spans="1:20" ht="20.100000000000001" customHeight="1" x14ac:dyDescent="0.15">
      <c r="A77" s="39">
        <f>IF(OR(AND($I63="する",TRIM($I77)=""),AND($I63="しない",NOT(ISBLANK($I77)))), 1001, 0)</f>
        <v>0</v>
      </c>
      <c r="B77" s="39"/>
      <c r="C77" s="62"/>
      <c r="D77" s="63">
        <v>6</v>
      </c>
      <c r="E77" s="41" t="s">
        <v>18</v>
      </c>
      <c r="I77" s="13"/>
      <c r="J77" s="13"/>
      <c r="K77" s="13"/>
      <c r="L77" s="13"/>
      <c r="M77" s="13"/>
      <c r="N77" s="13"/>
      <c r="O77" s="13"/>
      <c r="P77" s="13"/>
      <c r="Q77" s="13"/>
      <c r="R77" s="13"/>
      <c r="S77" s="13"/>
      <c r="T77" s="67"/>
    </row>
    <row r="78" spans="1:20" ht="20.100000000000001" customHeight="1" x14ac:dyDescent="0.15">
      <c r="A78" s="39"/>
      <c r="B78" s="39"/>
      <c r="C78" s="71"/>
      <c r="D78" s="68"/>
      <c r="E78" s="68"/>
      <c r="F78" s="68"/>
      <c r="G78" s="68"/>
      <c r="H78" s="68"/>
      <c r="I78" s="65"/>
      <c r="J78" s="70" t="s">
        <v>166</v>
      </c>
      <c r="K78" s="69"/>
      <c r="L78" s="69"/>
      <c r="M78" s="69"/>
      <c r="N78" s="69"/>
      <c r="O78" s="69"/>
      <c r="P78" s="69"/>
      <c r="Q78" s="69"/>
      <c r="R78" s="69"/>
      <c r="S78" s="69"/>
      <c r="T78" s="67"/>
    </row>
    <row r="79" spans="1:20" ht="20.100000000000001" customHeight="1" x14ac:dyDescent="0.15">
      <c r="A79" s="39">
        <f>IF(OR(AND($I63="する",TRIM($I79)=""),AND($I63="しない",NOT(ISBLANK($I79)))), 1001, 0)</f>
        <v>0</v>
      </c>
      <c r="B79" s="39"/>
      <c r="C79" s="62"/>
      <c r="D79" s="63">
        <v>7</v>
      </c>
      <c r="E79" s="41" t="s">
        <v>19</v>
      </c>
      <c r="I79" s="13"/>
      <c r="J79" s="13"/>
      <c r="K79" s="13"/>
      <c r="L79" s="13"/>
      <c r="M79" s="13"/>
      <c r="N79" s="13"/>
      <c r="O79" s="13"/>
      <c r="P79" s="13"/>
      <c r="Q79" s="14"/>
      <c r="R79" s="13"/>
      <c r="S79" s="13"/>
      <c r="T79" s="67"/>
    </row>
    <row r="80" spans="1:20" ht="20.100000000000001" customHeight="1" x14ac:dyDescent="0.15">
      <c r="A80" s="39"/>
      <c r="B80" s="39"/>
      <c r="C80" s="71"/>
      <c r="D80" s="68"/>
      <c r="E80" s="68"/>
      <c r="F80" s="68"/>
      <c r="G80" s="68"/>
      <c r="H80" s="68"/>
      <c r="I80" s="65"/>
      <c r="J80" s="70" t="s">
        <v>10</v>
      </c>
      <c r="K80" s="69"/>
      <c r="L80" s="69"/>
      <c r="M80" s="69"/>
      <c r="N80" s="69"/>
      <c r="O80" s="69"/>
      <c r="P80" s="69"/>
      <c r="Q80" s="69"/>
      <c r="R80" s="69"/>
      <c r="S80" s="69"/>
      <c r="T80" s="67"/>
    </row>
    <row r="81" spans="1:21" ht="20.100000000000001" customHeight="1" x14ac:dyDescent="0.15">
      <c r="A81" s="39">
        <f>IF(OR(AND($I63="する",TRIM($I81)=""),AND($I63="しない",NOT(ISBLANK($I81)))), 1001, 0)</f>
        <v>0</v>
      </c>
      <c r="B81" s="39"/>
      <c r="C81" s="62"/>
      <c r="D81" s="63">
        <v>8</v>
      </c>
      <c r="E81" s="41" t="s">
        <v>20</v>
      </c>
      <c r="I81" s="13"/>
      <c r="J81" s="13"/>
      <c r="K81" s="13"/>
      <c r="L81" s="13"/>
      <c r="M81" s="13"/>
      <c r="N81" s="13"/>
      <c r="O81" s="13"/>
      <c r="P81" s="13"/>
      <c r="Q81" s="14"/>
      <c r="R81" s="13"/>
      <c r="S81" s="13"/>
      <c r="T81" s="67"/>
    </row>
    <row r="82" spans="1:21" ht="20.100000000000001" customHeight="1" x14ac:dyDescent="0.15">
      <c r="A82" s="39"/>
      <c r="B82" s="39"/>
      <c r="C82" s="71"/>
      <c r="D82" s="68"/>
      <c r="E82" s="68"/>
      <c r="F82" s="68"/>
      <c r="G82" s="68"/>
      <c r="H82" s="68"/>
      <c r="I82" s="65"/>
      <c r="J82" s="70" t="s">
        <v>11</v>
      </c>
      <c r="K82" s="69"/>
      <c r="L82" s="69"/>
      <c r="M82" s="69"/>
      <c r="N82" s="69"/>
      <c r="O82" s="69"/>
      <c r="P82" s="69"/>
      <c r="Q82" s="69"/>
      <c r="R82" s="69"/>
      <c r="S82" s="69"/>
      <c r="T82" s="67"/>
    </row>
    <row r="83" spans="1:21" ht="20.100000000000001" customHeight="1" x14ac:dyDescent="0.15">
      <c r="A83" s="39">
        <f>IF(OR(AND($I63="する",NOT(AND(TRIM($I83)&lt;&gt;"",ISNUMBER(VALUE(SUBSTITUTE($I83,"-","")))))), AND($I63="しない",NOT(ISBLANK($I83)))), 1001, 0)</f>
        <v>0</v>
      </c>
      <c r="B83" s="39"/>
      <c r="C83" s="62"/>
      <c r="D83" s="63">
        <v>9</v>
      </c>
      <c r="E83" s="41" t="s">
        <v>6</v>
      </c>
      <c r="I83" s="13"/>
      <c r="J83" s="13"/>
      <c r="K83" s="13"/>
      <c r="L83" s="13"/>
      <c r="M83" s="13"/>
      <c r="N83" s="68"/>
      <c r="O83" s="68"/>
      <c r="P83" s="68"/>
      <c r="Q83" s="68"/>
      <c r="R83" s="68"/>
      <c r="S83" s="68"/>
      <c r="T83" s="67"/>
    </row>
    <row r="84" spans="1:21" ht="20.100000000000001" customHeight="1" x14ac:dyDescent="0.15">
      <c r="A84" s="39"/>
      <c r="B84" s="39"/>
      <c r="C84" s="71"/>
      <c r="D84" s="68"/>
      <c r="E84" s="68"/>
      <c r="F84" s="68"/>
      <c r="G84" s="68"/>
      <c r="H84" s="68"/>
      <c r="I84" s="65"/>
      <c r="J84" s="70" t="s">
        <v>165</v>
      </c>
      <c r="K84" s="69"/>
      <c r="L84" s="69"/>
      <c r="M84" s="69"/>
      <c r="N84" s="69"/>
      <c r="O84" s="69"/>
      <c r="P84" s="69"/>
      <c r="Q84" s="69"/>
      <c r="R84" s="69"/>
      <c r="S84" s="69"/>
      <c r="T84" s="67"/>
    </row>
    <row r="85" spans="1:21" ht="20.100000000000001" customHeight="1" x14ac:dyDescent="0.15">
      <c r="A85" s="39">
        <f>IF(OR(AND($I63="する",AND(TRIM($I85)&lt;&gt;"",NOT(ISNUMBER(VALUE(SUBSTITUTE($I85,"-","")))))), AND($I63="しない",NOT(ISBLANK($I85)))), 1001, 0)</f>
        <v>0</v>
      </c>
      <c r="B85" s="39"/>
      <c r="C85" s="62"/>
      <c r="D85" s="63">
        <v>10</v>
      </c>
      <c r="E85" s="41" t="s">
        <v>7</v>
      </c>
      <c r="I85" s="13"/>
      <c r="J85" s="13"/>
      <c r="K85" s="13"/>
      <c r="L85" s="13"/>
      <c r="M85" s="13"/>
      <c r="N85" s="68"/>
      <c r="O85" s="68"/>
      <c r="P85" s="68"/>
      <c r="Q85" s="68"/>
      <c r="R85" s="68"/>
      <c r="S85" s="68"/>
      <c r="T85" s="67"/>
    </row>
    <row r="86" spans="1:21" ht="20.100000000000001" customHeight="1" x14ac:dyDescent="0.15">
      <c r="A86" s="39"/>
      <c r="B86" s="39"/>
      <c r="C86" s="71"/>
      <c r="D86" s="68"/>
      <c r="E86" s="68"/>
      <c r="F86" s="68"/>
      <c r="G86" s="68"/>
      <c r="H86" s="68"/>
      <c r="I86" s="65"/>
      <c r="J86" s="70" t="s">
        <v>85</v>
      </c>
      <c r="K86" s="69"/>
      <c r="L86" s="69"/>
      <c r="M86" s="69"/>
      <c r="N86" s="69"/>
      <c r="O86" s="69"/>
      <c r="P86" s="69"/>
      <c r="Q86" s="69"/>
      <c r="R86" s="69"/>
      <c r="S86" s="69"/>
      <c r="T86" s="67"/>
    </row>
    <row r="87" spans="1:21" ht="20.100000000000001" customHeight="1" x14ac:dyDescent="0.15">
      <c r="A87" s="39">
        <f>IF(AND($I63="しない",NOT(ISBLANK($I87))), 1001, 0)</f>
        <v>0</v>
      </c>
      <c r="B87" s="39"/>
      <c r="C87" s="71"/>
      <c r="D87" s="63">
        <v>11</v>
      </c>
      <c r="E87" s="41" t="s">
        <v>9</v>
      </c>
      <c r="I87" s="13"/>
      <c r="J87" s="13"/>
      <c r="K87" s="13"/>
      <c r="L87" s="13"/>
      <c r="M87" s="13"/>
      <c r="N87" s="13"/>
      <c r="O87" s="13"/>
      <c r="P87" s="13"/>
      <c r="Q87" s="17"/>
      <c r="R87" s="13"/>
      <c r="S87" s="13"/>
      <c r="T87" s="67"/>
    </row>
    <row r="88" spans="1:21" ht="20.100000000000001" customHeight="1" x14ac:dyDescent="0.15">
      <c r="A88" s="39"/>
      <c r="B88" s="39"/>
      <c r="C88" s="71"/>
      <c r="D88" s="63"/>
      <c r="I88" s="65"/>
      <c r="J88" s="70" t="s">
        <v>83</v>
      </c>
      <c r="K88" s="92"/>
      <c r="L88" s="69"/>
      <c r="M88" s="69"/>
      <c r="N88" s="69"/>
      <c r="O88" s="69"/>
      <c r="P88" s="69"/>
      <c r="Q88" s="93"/>
      <c r="R88" s="69"/>
      <c r="S88" s="69"/>
      <c r="T88" s="68"/>
      <c r="U88" s="76"/>
    </row>
    <row r="89" spans="1:21" ht="15.75" customHeight="1" x14ac:dyDescent="0.15">
      <c r="A89" s="39"/>
      <c r="B89" s="39"/>
      <c r="C89" s="79"/>
      <c r="D89" s="80"/>
      <c r="E89" s="80"/>
      <c r="F89" s="80"/>
      <c r="G89" s="80"/>
      <c r="H89" s="80"/>
      <c r="I89" s="94"/>
      <c r="J89" s="95"/>
      <c r="K89" s="96"/>
      <c r="L89" s="95"/>
      <c r="M89" s="95"/>
      <c r="N89" s="95"/>
      <c r="O89" s="95"/>
      <c r="P89" s="95"/>
      <c r="Q89" s="97"/>
      <c r="R89" s="95"/>
      <c r="S89" s="95"/>
      <c r="T89" s="80"/>
      <c r="U89" s="76"/>
    </row>
    <row r="90" spans="1:21" ht="15.75" customHeight="1" x14ac:dyDescent="0.15">
      <c r="A90" s="39"/>
      <c r="B90" s="39"/>
      <c r="C90" s="68"/>
      <c r="D90" s="68"/>
      <c r="E90" s="68"/>
      <c r="F90" s="68"/>
      <c r="G90" s="68"/>
      <c r="H90" s="68"/>
      <c r="I90" s="84"/>
      <c r="J90" s="68"/>
      <c r="K90" s="98"/>
      <c r="L90" s="68"/>
      <c r="M90" s="68"/>
      <c r="N90" s="68"/>
      <c r="O90" s="68"/>
      <c r="P90" s="68"/>
      <c r="Q90" s="68"/>
      <c r="R90" s="68"/>
      <c r="S90" s="68"/>
      <c r="T90" s="68"/>
    </row>
    <row r="91" spans="1:21" ht="15.75" hidden="1" customHeight="1" x14ac:dyDescent="0.15">
      <c r="A91" s="39"/>
      <c r="B91" s="39"/>
      <c r="C91" s="68"/>
      <c r="D91" s="68"/>
      <c r="E91" s="68"/>
      <c r="F91" s="68"/>
      <c r="G91" s="68"/>
      <c r="H91" s="68"/>
      <c r="I91" s="84"/>
      <c r="J91" s="68"/>
      <c r="K91" s="98"/>
      <c r="L91" s="68"/>
      <c r="M91" s="68"/>
      <c r="N91" s="68"/>
      <c r="O91" s="68"/>
      <c r="P91" s="68"/>
      <c r="Q91" s="68"/>
      <c r="R91" s="68"/>
      <c r="S91" s="68"/>
      <c r="T91" s="68"/>
    </row>
    <row r="92" spans="1:21" ht="15.75" hidden="1" customHeight="1" x14ac:dyDescent="0.15">
      <c r="A92" s="39"/>
      <c r="B92" s="39"/>
      <c r="C92" s="68"/>
      <c r="D92" s="68"/>
      <c r="E92" s="68"/>
      <c r="F92" s="68"/>
      <c r="G92" s="68"/>
      <c r="H92" s="68"/>
      <c r="I92" s="84"/>
      <c r="J92" s="68"/>
      <c r="K92" s="98"/>
      <c r="L92" s="68"/>
      <c r="M92" s="68"/>
      <c r="N92" s="68"/>
      <c r="O92" s="68"/>
      <c r="P92" s="68"/>
      <c r="Q92" s="68"/>
      <c r="R92" s="68"/>
      <c r="S92" s="68"/>
      <c r="T92" s="68"/>
    </row>
    <row r="93" spans="1:21" ht="15.75" hidden="1" customHeight="1" x14ac:dyDescent="0.15">
      <c r="A93" s="39"/>
      <c r="B93" s="39"/>
      <c r="C93" s="68"/>
      <c r="D93" s="68"/>
      <c r="E93" s="68"/>
      <c r="F93" s="68"/>
      <c r="G93" s="68"/>
      <c r="H93" s="68"/>
      <c r="I93" s="84"/>
      <c r="J93" s="68"/>
      <c r="K93" s="98"/>
      <c r="L93" s="68"/>
      <c r="M93" s="68"/>
      <c r="N93" s="68"/>
      <c r="O93" s="68"/>
      <c r="P93" s="68"/>
      <c r="Q93" s="68"/>
      <c r="R93" s="68"/>
      <c r="S93" s="68"/>
      <c r="T93" s="68"/>
    </row>
    <row r="94" spans="1:21" ht="15.75" hidden="1" customHeight="1" x14ac:dyDescent="0.15">
      <c r="A94" s="39"/>
      <c r="B94" s="39"/>
      <c r="C94" s="68"/>
      <c r="D94" s="68"/>
      <c r="E94" s="68"/>
      <c r="F94" s="68"/>
      <c r="G94" s="68"/>
      <c r="H94" s="68"/>
      <c r="I94" s="84"/>
      <c r="J94" s="68"/>
      <c r="K94" s="98"/>
      <c r="L94" s="68"/>
      <c r="M94" s="68"/>
      <c r="N94" s="68"/>
      <c r="O94" s="68"/>
      <c r="P94" s="68"/>
      <c r="Q94" s="68"/>
      <c r="R94" s="68"/>
      <c r="S94" s="68"/>
      <c r="T94" s="68"/>
    </row>
    <row r="95" spans="1:21" ht="15.75" hidden="1" customHeight="1" x14ac:dyDescent="0.15">
      <c r="A95" s="39"/>
      <c r="B95" s="39"/>
      <c r="C95" s="68"/>
      <c r="D95" s="68"/>
      <c r="E95" s="68"/>
      <c r="F95" s="68"/>
      <c r="G95" s="68"/>
      <c r="H95" s="68"/>
      <c r="I95" s="84"/>
      <c r="J95" s="68"/>
      <c r="K95" s="98"/>
      <c r="L95" s="68"/>
      <c r="M95" s="68"/>
      <c r="N95" s="68"/>
      <c r="O95" s="68"/>
      <c r="P95" s="68"/>
      <c r="Q95" s="68"/>
      <c r="R95" s="68"/>
      <c r="S95" s="68"/>
      <c r="T95" s="68"/>
    </row>
    <row r="96" spans="1:21" ht="15.75" hidden="1" customHeight="1" x14ac:dyDescent="0.15">
      <c r="A96" s="39"/>
      <c r="B96" s="39"/>
      <c r="C96" s="68"/>
      <c r="D96" s="68"/>
      <c r="E96" s="68"/>
      <c r="F96" s="68"/>
      <c r="G96" s="68"/>
      <c r="H96" s="68"/>
      <c r="I96" s="84"/>
      <c r="J96" s="68"/>
      <c r="K96" s="98"/>
      <c r="L96" s="68"/>
      <c r="M96" s="68"/>
      <c r="N96" s="68"/>
      <c r="O96" s="68"/>
      <c r="P96" s="68"/>
      <c r="Q96" s="68"/>
      <c r="R96" s="68"/>
      <c r="S96" s="68"/>
      <c r="T96" s="68"/>
    </row>
    <row r="97" spans="1:20" ht="15.75" hidden="1" customHeight="1" x14ac:dyDescent="0.15">
      <c r="A97" s="39"/>
      <c r="B97" s="39"/>
      <c r="C97" s="68"/>
      <c r="D97" s="68"/>
      <c r="E97" s="68"/>
      <c r="F97" s="68"/>
      <c r="G97" s="68"/>
      <c r="H97" s="68"/>
      <c r="I97" s="84"/>
      <c r="J97" s="68"/>
      <c r="K97" s="98"/>
      <c r="L97" s="68"/>
      <c r="M97" s="68"/>
      <c r="N97" s="68"/>
      <c r="O97" s="68"/>
      <c r="P97" s="68"/>
      <c r="Q97" s="68"/>
      <c r="R97" s="68"/>
      <c r="S97" s="68"/>
      <c r="T97" s="68"/>
    </row>
    <row r="98" spans="1:20" ht="15.75" hidden="1" customHeight="1" x14ac:dyDescent="0.15">
      <c r="A98" s="39"/>
      <c r="B98" s="39"/>
      <c r="C98" s="68"/>
      <c r="D98" s="68"/>
      <c r="E98" s="68"/>
      <c r="F98" s="68"/>
      <c r="G98" s="68"/>
      <c r="H98" s="68"/>
      <c r="I98" s="84"/>
      <c r="J98" s="68"/>
      <c r="K98" s="98"/>
      <c r="L98" s="68"/>
      <c r="M98" s="68"/>
      <c r="N98" s="68"/>
      <c r="O98" s="68"/>
      <c r="P98" s="68"/>
      <c r="Q98" s="68"/>
      <c r="R98" s="68"/>
      <c r="S98" s="68"/>
      <c r="T98" s="68"/>
    </row>
    <row r="99" spans="1:20" ht="15.75" hidden="1" customHeight="1" x14ac:dyDescent="0.15">
      <c r="A99" s="39"/>
      <c r="B99" s="39"/>
      <c r="C99" s="68"/>
      <c r="D99" s="68"/>
      <c r="E99" s="68"/>
      <c r="F99" s="68"/>
      <c r="G99" s="68"/>
      <c r="H99" s="68"/>
      <c r="I99" s="84"/>
      <c r="J99" s="68"/>
      <c r="K99" s="98"/>
      <c r="L99" s="68"/>
      <c r="M99" s="68"/>
      <c r="N99" s="68"/>
      <c r="O99" s="68"/>
      <c r="P99" s="68"/>
      <c r="Q99" s="68"/>
      <c r="R99" s="68"/>
      <c r="S99" s="68"/>
      <c r="T99" s="68"/>
    </row>
    <row r="100" spans="1:20" ht="15.75" hidden="1" customHeight="1" x14ac:dyDescent="0.15">
      <c r="A100" s="39"/>
      <c r="B100" s="39"/>
      <c r="C100" s="68"/>
      <c r="D100" s="68"/>
      <c r="E100" s="68"/>
      <c r="F100" s="68"/>
      <c r="G100" s="68"/>
      <c r="H100" s="68"/>
      <c r="I100" s="84"/>
      <c r="J100" s="68"/>
      <c r="K100" s="98"/>
      <c r="L100" s="68"/>
      <c r="M100" s="68"/>
      <c r="N100" s="68"/>
      <c r="O100" s="68"/>
      <c r="P100" s="68"/>
      <c r="Q100" s="68"/>
      <c r="R100" s="68"/>
      <c r="S100" s="68"/>
      <c r="T100" s="68"/>
    </row>
    <row r="101" spans="1:20" ht="15.75" hidden="1" customHeight="1" x14ac:dyDescent="0.15">
      <c r="A101" s="39"/>
      <c r="B101" s="39"/>
      <c r="C101" s="68"/>
      <c r="D101" s="68"/>
      <c r="E101" s="68"/>
      <c r="F101" s="68"/>
      <c r="G101" s="68"/>
      <c r="H101" s="68"/>
      <c r="I101" s="84"/>
      <c r="J101" s="68"/>
      <c r="K101" s="98"/>
      <c r="L101" s="68"/>
      <c r="M101" s="68"/>
      <c r="N101" s="68"/>
      <c r="O101" s="68"/>
      <c r="P101" s="68"/>
      <c r="Q101" s="68"/>
      <c r="R101" s="68"/>
      <c r="S101" s="68"/>
      <c r="T101" s="68"/>
    </row>
    <row r="102" spans="1:20" ht="15.75" hidden="1" customHeight="1" x14ac:dyDescent="0.15">
      <c r="A102" s="39"/>
      <c r="B102" s="39"/>
      <c r="C102" s="68"/>
      <c r="D102" s="68"/>
      <c r="E102" s="68"/>
      <c r="F102" s="68"/>
      <c r="G102" s="68"/>
      <c r="H102" s="68"/>
      <c r="I102" s="84"/>
      <c r="J102" s="68"/>
      <c r="K102" s="98"/>
      <c r="L102" s="68"/>
      <c r="M102" s="68"/>
      <c r="N102" s="68"/>
      <c r="O102" s="68"/>
      <c r="P102" s="68"/>
      <c r="Q102" s="68"/>
      <c r="R102" s="68"/>
      <c r="S102" s="68"/>
      <c r="T102" s="68"/>
    </row>
    <row r="103" spans="1:20" ht="15.75" hidden="1" customHeight="1" x14ac:dyDescent="0.15">
      <c r="A103" s="39"/>
      <c r="B103" s="39"/>
      <c r="C103" s="68"/>
      <c r="D103" s="68"/>
      <c r="E103" s="68"/>
      <c r="F103" s="68"/>
      <c r="G103" s="68"/>
      <c r="H103" s="68"/>
      <c r="I103" s="84"/>
      <c r="J103" s="68"/>
      <c r="K103" s="98"/>
      <c r="L103" s="68"/>
      <c r="M103" s="68"/>
      <c r="N103" s="68"/>
      <c r="O103" s="68"/>
      <c r="P103" s="68"/>
      <c r="Q103" s="68"/>
      <c r="R103" s="68"/>
      <c r="S103" s="68"/>
      <c r="T103" s="68"/>
    </row>
    <row r="104" spans="1:20" ht="15.75" hidden="1" customHeight="1" x14ac:dyDescent="0.15">
      <c r="A104" s="39"/>
      <c r="B104" s="39"/>
      <c r="C104" s="68"/>
      <c r="D104" s="68"/>
      <c r="E104" s="68"/>
      <c r="F104" s="68"/>
      <c r="G104" s="68"/>
      <c r="H104" s="68"/>
      <c r="I104" s="84"/>
      <c r="J104" s="68"/>
      <c r="K104" s="98"/>
      <c r="L104" s="68"/>
      <c r="M104" s="68"/>
      <c r="N104" s="68"/>
      <c r="O104" s="68"/>
      <c r="P104" s="68"/>
      <c r="Q104" s="68"/>
      <c r="R104" s="68"/>
      <c r="S104" s="68"/>
      <c r="T104" s="68"/>
    </row>
    <row r="105" spans="1:20" ht="15.75" hidden="1" customHeight="1" x14ac:dyDescent="0.15">
      <c r="A105" s="39"/>
      <c r="B105" s="39"/>
      <c r="C105" s="68"/>
      <c r="D105" s="68"/>
      <c r="E105" s="68"/>
      <c r="F105" s="68"/>
      <c r="G105" s="68"/>
      <c r="H105" s="68"/>
      <c r="I105" s="84"/>
      <c r="J105" s="68"/>
      <c r="K105" s="98"/>
      <c r="L105" s="68"/>
      <c r="M105" s="68"/>
      <c r="N105" s="68"/>
      <c r="O105" s="68"/>
      <c r="P105" s="68"/>
      <c r="Q105" s="68"/>
      <c r="R105" s="68"/>
      <c r="S105" s="68"/>
      <c r="T105" s="68"/>
    </row>
    <row r="106" spans="1:20" ht="15.75" hidden="1" customHeight="1" x14ac:dyDescent="0.15">
      <c r="A106" s="39"/>
      <c r="B106" s="39"/>
      <c r="C106" s="68"/>
      <c r="D106" s="68"/>
      <c r="E106" s="68"/>
      <c r="F106" s="68"/>
      <c r="G106" s="68"/>
      <c r="H106" s="68"/>
      <c r="I106" s="84"/>
      <c r="J106" s="68"/>
      <c r="K106" s="98"/>
      <c r="L106" s="68"/>
      <c r="M106" s="68"/>
      <c r="N106" s="68"/>
      <c r="O106" s="68"/>
      <c r="P106" s="68"/>
      <c r="Q106" s="68"/>
      <c r="R106" s="68"/>
      <c r="S106" s="68"/>
      <c r="T106" s="68"/>
    </row>
    <row r="107" spans="1:20" ht="15.75" hidden="1" customHeight="1" x14ac:dyDescent="0.15">
      <c r="A107" s="39"/>
      <c r="B107" s="39"/>
      <c r="C107" s="68"/>
      <c r="D107" s="68"/>
      <c r="E107" s="68"/>
      <c r="F107" s="68"/>
      <c r="G107" s="68"/>
      <c r="H107" s="68"/>
      <c r="I107" s="84"/>
      <c r="J107" s="68"/>
      <c r="K107" s="98"/>
      <c r="L107" s="68"/>
      <c r="M107" s="68"/>
      <c r="N107" s="68"/>
      <c r="O107" s="68"/>
      <c r="P107" s="68"/>
      <c r="Q107" s="68"/>
      <c r="R107" s="68"/>
      <c r="S107" s="68"/>
      <c r="T107" s="68"/>
    </row>
    <row r="108" spans="1:20" ht="15.75" customHeight="1" x14ac:dyDescent="0.15">
      <c r="A108" s="39"/>
      <c r="B108" s="39"/>
      <c r="C108" s="68"/>
      <c r="D108" s="68"/>
      <c r="E108" s="68"/>
      <c r="F108" s="68"/>
      <c r="G108" s="68"/>
      <c r="H108" s="68"/>
      <c r="I108" s="84"/>
      <c r="J108" s="68"/>
      <c r="K108" s="98"/>
      <c r="L108" s="68"/>
      <c r="M108" s="68"/>
      <c r="N108" s="68"/>
      <c r="O108" s="68"/>
      <c r="P108" s="68"/>
      <c r="Q108" s="68"/>
      <c r="R108" s="68"/>
      <c r="S108" s="68"/>
      <c r="T108" s="68"/>
    </row>
    <row r="109" spans="1:20" ht="20.100000000000001" customHeight="1" x14ac:dyDescent="0.15">
      <c r="A109" s="39"/>
      <c r="B109" s="39"/>
      <c r="C109" s="86" t="s">
        <v>25</v>
      </c>
      <c r="D109" s="87"/>
      <c r="E109" s="87"/>
      <c r="F109" s="87"/>
      <c r="G109" s="87"/>
      <c r="H109" s="88"/>
      <c r="Q109" s="99"/>
    </row>
    <row r="110" spans="1:20" ht="15.75" customHeight="1" x14ac:dyDescent="0.15">
      <c r="A110" s="39"/>
      <c r="B110" s="39"/>
      <c r="C110" s="100"/>
      <c r="D110" s="101"/>
      <c r="E110" s="101"/>
      <c r="F110" s="101"/>
      <c r="G110" s="101"/>
      <c r="H110" s="101"/>
      <c r="I110" s="102"/>
      <c r="J110" s="60"/>
      <c r="K110" s="102"/>
      <c r="L110" s="60"/>
      <c r="M110" s="60"/>
      <c r="N110" s="60"/>
      <c r="O110" s="60"/>
      <c r="P110" s="60"/>
      <c r="Q110" s="103"/>
      <c r="R110" s="60"/>
      <c r="S110" s="60"/>
      <c r="T110" s="61"/>
    </row>
    <row r="111" spans="1:20" ht="30" customHeight="1" x14ac:dyDescent="0.15">
      <c r="A111" s="39"/>
      <c r="B111" s="39"/>
      <c r="C111" s="100"/>
      <c r="D111" s="104" t="s">
        <v>93</v>
      </c>
      <c r="E111" s="105"/>
      <c r="F111" s="105"/>
      <c r="G111" s="105"/>
      <c r="H111" s="105"/>
      <c r="I111" s="105"/>
      <c r="J111" s="105"/>
      <c r="K111" s="106"/>
      <c r="L111" s="105"/>
      <c r="M111" s="105"/>
      <c r="N111" s="105"/>
      <c r="O111" s="105"/>
      <c r="P111" s="105"/>
      <c r="Q111" s="107"/>
      <c r="R111" s="105"/>
      <c r="S111" s="105"/>
      <c r="T111" s="67"/>
    </row>
    <row r="112" spans="1:20" ht="20.100000000000001" customHeight="1" x14ac:dyDescent="0.15">
      <c r="A112" s="39"/>
      <c r="B112" s="39"/>
      <c r="C112" s="62"/>
      <c r="D112" s="63">
        <v>1</v>
      </c>
      <c r="E112" s="41" t="s">
        <v>8</v>
      </c>
      <c r="I112" s="13"/>
      <c r="J112" s="13"/>
      <c r="K112" s="13"/>
      <c r="L112" s="13"/>
      <c r="M112" s="13"/>
      <c r="N112" s="13"/>
      <c r="O112" s="13"/>
      <c r="P112" s="13"/>
      <c r="Q112" s="34"/>
      <c r="R112" s="13"/>
      <c r="S112" s="13"/>
      <c r="T112" s="67"/>
    </row>
    <row r="113" spans="1:20" ht="20.100000000000001" customHeight="1" x14ac:dyDescent="0.15">
      <c r="A113" s="39"/>
      <c r="B113" s="39"/>
      <c r="C113" s="62"/>
      <c r="D113" s="63"/>
      <c r="E113" s="68"/>
      <c r="F113" s="68"/>
      <c r="G113" s="68"/>
      <c r="H113" s="68"/>
      <c r="I113" s="77"/>
      <c r="J113" s="70" t="s">
        <v>82</v>
      </c>
      <c r="K113" s="92"/>
      <c r="L113" s="69"/>
      <c r="M113" s="69"/>
      <c r="N113" s="69"/>
      <c r="O113" s="69"/>
      <c r="P113" s="69"/>
      <c r="Q113" s="108"/>
      <c r="R113" s="69"/>
      <c r="S113" s="69"/>
      <c r="T113" s="67"/>
    </row>
    <row r="114" spans="1:20" ht="20.100000000000001" customHeight="1" x14ac:dyDescent="0.15">
      <c r="A114" s="39"/>
      <c r="B114" s="39"/>
      <c r="C114" s="62"/>
      <c r="D114" s="63">
        <v>2</v>
      </c>
      <c r="E114" s="41" t="s">
        <v>21</v>
      </c>
      <c r="I114" s="13"/>
      <c r="J114" s="13"/>
      <c r="K114" s="13"/>
      <c r="L114" s="13"/>
      <c r="M114" s="13"/>
      <c r="N114" s="13"/>
      <c r="O114" s="13"/>
      <c r="P114" s="13"/>
      <c r="Q114" s="34"/>
      <c r="R114" s="13"/>
      <c r="S114" s="13"/>
      <c r="T114" s="67"/>
    </row>
    <row r="115" spans="1:20" ht="20.100000000000001" customHeight="1" x14ac:dyDescent="0.15">
      <c r="A115" s="39"/>
      <c r="B115" s="39"/>
      <c r="C115" s="62"/>
      <c r="D115" s="63"/>
      <c r="E115" s="68"/>
      <c r="F115" s="68"/>
      <c r="G115" s="68"/>
      <c r="H115" s="68"/>
      <c r="I115" s="77"/>
      <c r="J115" s="70" t="s">
        <v>10</v>
      </c>
      <c r="K115" s="92"/>
      <c r="L115" s="69"/>
      <c r="M115" s="69"/>
      <c r="N115" s="69"/>
      <c r="O115" s="69"/>
      <c r="P115" s="69"/>
      <c r="Q115" s="69"/>
      <c r="R115" s="69"/>
      <c r="S115" s="69"/>
      <c r="T115" s="67"/>
    </row>
    <row r="116" spans="1:20" ht="20.100000000000001" customHeight="1" x14ac:dyDescent="0.15">
      <c r="A116" s="39"/>
      <c r="B116" s="39"/>
      <c r="C116" s="62"/>
      <c r="D116" s="63">
        <v>3</v>
      </c>
      <c r="E116" s="41" t="s">
        <v>22</v>
      </c>
      <c r="I116" s="13"/>
      <c r="J116" s="13"/>
      <c r="K116" s="13"/>
      <c r="L116" s="13"/>
      <c r="M116" s="13"/>
      <c r="N116" s="13"/>
      <c r="O116" s="13"/>
      <c r="P116" s="13"/>
      <c r="Q116" s="13"/>
      <c r="R116" s="13"/>
      <c r="S116" s="13"/>
      <c r="T116" s="67"/>
    </row>
    <row r="117" spans="1:20" ht="20.100000000000001" customHeight="1" x14ac:dyDescent="0.15">
      <c r="A117" s="39"/>
      <c r="B117" s="39"/>
      <c r="C117" s="62"/>
      <c r="D117" s="68"/>
      <c r="E117" s="68"/>
      <c r="F117" s="68"/>
      <c r="G117" s="68"/>
      <c r="H117" s="68"/>
      <c r="I117" s="77"/>
      <c r="J117" s="70" t="s">
        <v>11</v>
      </c>
      <c r="K117" s="92"/>
      <c r="L117" s="69"/>
      <c r="M117" s="69"/>
      <c r="N117" s="69"/>
      <c r="O117" s="69"/>
      <c r="P117" s="69"/>
      <c r="Q117" s="69"/>
      <c r="R117" s="69"/>
      <c r="S117" s="69"/>
      <c r="T117" s="67"/>
    </row>
    <row r="118" spans="1:20" ht="20.100000000000001" customHeight="1" x14ac:dyDescent="0.15">
      <c r="A118" s="39">
        <f>IF(AND(TRIM($I118)&lt;&gt;"",NOT(ISNUMBER(VALUE(SUBSTITUTE($I118,"-",""))))), 1001, 0)</f>
        <v>0</v>
      </c>
      <c r="B118" s="39"/>
      <c r="C118" s="62"/>
      <c r="D118" s="63">
        <v>4</v>
      </c>
      <c r="E118" s="41" t="s">
        <v>6</v>
      </c>
      <c r="I118" s="13"/>
      <c r="J118" s="13"/>
      <c r="K118" s="13"/>
      <c r="L118" s="13"/>
      <c r="M118" s="13"/>
      <c r="T118" s="67"/>
    </row>
    <row r="119" spans="1:20" ht="20.100000000000001" customHeight="1" x14ac:dyDescent="0.15">
      <c r="A119" s="39"/>
      <c r="B119" s="39"/>
      <c r="C119" s="71"/>
      <c r="D119" s="68"/>
      <c r="E119" s="68"/>
      <c r="F119" s="68"/>
      <c r="G119" s="68"/>
      <c r="H119" s="68"/>
      <c r="I119" s="77"/>
      <c r="J119" s="70" t="s">
        <v>165</v>
      </c>
      <c r="K119" s="69"/>
      <c r="L119" s="69"/>
      <c r="M119" s="69"/>
      <c r="N119" s="69"/>
      <c r="O119" s="69"/>
      <c r="P119" s="69"/>
      <c r="Q119" s="69"/>
      <c r="R119" s="69"/>
      <c r="S119" s="69"/>
      <c r="T119" s="67"/>
    </row>
    <row r="120" spans="1:20" ht="20.100000000000001" customHeight="1" x14ac:dyDescent="0.15">
      <c r="A120" s="39">
        <f>IF(AND(TRIM($I120)&lt;&gt;"",NOT(ISNUMBER(VALUE(SUBSTITUTE($I120,"-",""))))), 1001, 0)</f>
        <v>0</v>
      </c>
      <c r="B120" s="39"/>
      <c r="C120" s="62"/>
      <c r="D120" s="63">
        <v>5</v>
      </c>
      <c r="E120" s="41" t="s">
        <v>7</v>
      </c>
      <c r="I120" s="13"/>
      <c r="J120" s="13"/>
      <c r="K120" s="13"/>
      <c r="L120" s="13"/>
      <c r="M120" s="13"/>
      <c r="N120" s="68"/>
      <c r="O120" s="68"/>
      <c r="P120" s="68"/>
      <c r="Q120" s="109"/>
      <c r="R120" s="68"/>
      <c r="S120" s="68"/>
      <c r="T120" s="67"/>
    </row>
    <row r="121" spans="1:20" ht="20.100000000000001" customHeight="1" x14ac:dyDescent="0.15">
      <c r="A121" s="39"/>
      <c r="B121" s="39"/>
      <c r="C121" s="71"/>
      <c r="D121" s="68"/>
      <c r="E121" s="68"/>
      <c r="F121" s="68"/>
      <c r="G121" s="68"/>
      <c r="H121" s="68"/>
      <c r="I121" s="77"/>
      <c r="J121" s="70" t="s">
        <v>85</v>
      </c>
      <c r="K121" s="69"/>
      <c r="L121" s="69"/>
      <c r="M121" s="69"/>
      <c r="N121" s="69"/>
      <c r="O121" s="69"/>
      <c r="P121" s="69"/>
      <c r="Q121" s="69"/>
      <c r="R121" s="69"/>
      <c r="S121" s="69"/>
      <c r="T121" s="67"/>
    </row>
    <row r="122" spans="1:20" ht="20.100000000000001" customHeight="1" x14ac:dyDescent="0.15">
      <c r="A122" s="39"/>
      <c r="B122" s="39"/>
      <c r="C122" s="62"/>
      <c r="D122" s="63">
        <v>6</v>
      </c>
      <c r="E122" s="41" t="s">
        <v>9</v>
      </c>
      <c r="I122" s="13"/>
      <c r="J122" s="13"/>
      <c r="K122" s="13"/>
      <c r="L122" s="13"/>
      <c r="M122" s="13"/>
      <c r="N122" s="13"/>
      <c r="O122" s="13"/>
      <c r="P122" s="13"/>
      <c r="Q122" s="17"/>
      <c r="R122" s="13"/>
      <c r="S122" s="13"/>
      <c r="T122" s="67"/>
    </row>
    <row r="123" spans="1:20" ht="20.100000000000001" customHeight="1" x14ac:dyDescent="0.15">
      <c r="A123" s="39"/>
      <c r="B123" s="39"/>
      <c r="C123" s="71"/>
      <c r="D123" s="68"/>
      <c r="E123" s="68"/>
      <c r="F123" s="68"/>
      <c r="G123" s="68"/>
      <c r="H123" s="68"/>
      <c r="I123" s="65"/>
      <c r="J123" s="70" t="s">
        <v>83</v>
      </c>
      <c r="K123" s="92"/>
      <c r="L123" s="69"/>
      <c r="M123" s="69"/>
      <c r="N123" s="69"/>
      <c r="O123" s="69"/>
      <c r="P123" s="69"/>
      <c r="Q123" s="93"/>
      <c r="R123" s="69"/>
      <c r="S123" s="69"/>
      <c r="T123" s="67"/>
    </row>
    <row r="124" spans="1:20" ht="15.75" customHeight="1" x14ac:dyDescent="0.15">
      <c r="A124" s="39"/>
      <c r="B124" s="39"/>
      <c r="C124" s="79"/>
      <c r="D124" s="80"/>
      <c r="E124" s="80"/>
      <c r="F124" s="80"/>
      <c r="G124" s="80"/>
      <c r="H124" s="80"/>
      <c r="I124" s="82"/>
      <c r="J124" s="81"/>
      <c r="K124" s="82"/>
      <c r="L124" s="81"/>
      <c r="M124" s="81"/>
      <c r="N124" s="81"/>
      <c r="O124" s="81"/>
      <c r="P124" s="81"/>
      <c r="Q124" s="110"/>
      <c r="R124" s="81"/>
      <c r="S124" s="81"/>
      <c r="T124" s="83"/>
    </row>
    <row r="125" spans="1:20" ht="15.75" customHeight="1" x14ac:dyDescent="0.15">
      <c r="A125" s="39"/>
      <c r="B125" s="39"/>
      <c r="C125" s="68"/>
      <c r="D125" s="68"/>
      <c r="E125" s="68"/>
      <c r="F125" s="68"/>
      <c r="G125" s="68"/>
      <c r="H125" s="68"/>
      <c r="I125" s="85"/>
      <c r="J125" s="85"/>
      <c r="K125" s="85"/>
      <c r="L125" s="85"/>
      <c r="M125" s="85"/>
      <c r="N125" s="85"/>
      <c r="O125" s="85"/>
      <c r="P125" s="85"/>
      <c r="Q125" s="111"/>
      <c r="R125" s="85"/>
      <c r="S125" s="85"/>
      <c r="T125" s="68"/>
    </row>
    <row r="126" spans="1:20" ht="15.75" hidden="1" customHeight="1" x14ac:dyDescent="0.15">
      <c r="A126" s="39"/>
      <c r="B126" s="39"/>
      <c r="C126" s="68"/>
      <c r="D126" s="68"/>
      <c r="E126" s="68"/>
      <c r="F126" s="68"/>
      <c r="G126" s="68"/>
      <c r="H126" s="68"/>
      <c r="I126" s="85"/>
      <c r="J126" s="85"/>
      <c r="K126" s="85"/>
      <c r="L126" s="85"/>
      <c r="M126" s="85"/>
      <c r="N126" s="85"/>
      <c r="O126" s="85"/>
      <c r="P126" s="85"/>
      <c r="Q126" s="111"/>
      <c r="R126" s="85"/>
      <c r="S126" s="85"/>
      <c r="T126" s="68"/>
    </row>
    <row r="127" spans="1:20" ht="15.75" hidden="1" customHeight="1" x14ac:dyDescent="0.15">
      <c r="A127" s="39"/>
      <c r="B127" s="39"/>
      <c r="C127" s="68"/>
      <c r="D127" s="68"/>
      <c r="E127" s="68"/>
      <c r="F127" s="68"/>
      <c r="G127" s="68"/>
      <c r="H127" s="68"/>
      <c r="I127" s="85"/>
      <c r="J127" s="85"/>
      <c r="K127" s="85"/>
      <c r="L127" s="85"/>
      <c r="M127" s="85"/>
      <c r="N127" s="85"/>
      <c r="O127" s="85"/>
      <c r="P127" s="85"/>
      <c r="Q127" s="111"/>
      <c r="R127" s="85"/>
      <c r="S127" s="85"/>
      <c r="T127" s="68"/>
    </row>
    <row r="128" spans="1:20" ht="15.75" hidden="1" customHeight="1" x14ac:dyDescent="0.15">
      <c r="A128" s="39"/>
      <c r="B128" s="39"/>
      <c r="C128" s="68"/>
      <c r="D128" s="68"/>
      <c r="E128" s="68"/>
      <c r="F128" s="68"/>
      <c r="G128" s="68"/>
      <c r="H128" s="68"/>
      <c r="I128" s="85"/>
      <c r="J128" s="85"/>
      <c r="K128" s="85"/>
      <c r="L128" s="85"/>
      <c r="M128" s="85"/>
      <c r="N128" s="85"/>
      <c r="O128" s="85"/>
      <c r="P128" s="85"/>
      <c r="Q128" s="111"/>
      <c r="R128" s="85"/>
      <c r="S128" s="85"/>
      <c r="T128" s="68"/>
    </row>
    <row r="129" spans="1:20" ht="15.75" hidden="1" customHeight="1" x14ac:dyDescent="0.15">
      <c r="A129" s="39"/>
      <c r="B129" s="39"/>
      <c r="C129" s="68"/>
      <c r="D129" s="68"/>
      <c r="E129" s="68"/>
      <c r="F129" s="68"/>
      <c r="G129" s="68"/>
      <c r="H129" s="68"/>
      <c r="I129" s="85"/>
      <c r="J129" s="85"/>
      <c r="K129" s="85"/>
      <c r="L129" s="85"/>
      <c r="M129" s="85"/>
      <c r="N129" s="85"/>
      <c r="O129" s="85"/>
      <c r="P129" s="85"/>
      <c r="Q129" s="111"/>
      <c r="R129" s="85"/>
      <c r="S129" s="85"/>
      <c r="T129" s="68"/>
    </row>
    <row r="130" spans="1:20" ht="15.75" hidden="1" customHeight="1" x14ac:dyDescent="0.15">
      <c r="A130" s="39"/>
      <c r="B130" s="39"/>
      <c r="C130" s="68"/>
      <c r="D130" s="68"/>
      <c r="E130" s="68"/>
      <c r="F130" s="68"/>
      <c r="G130" s="68"/>
      <c r="H130" s="68"/>
      <c r="I130" s="85"/>
      <c r="J130" s="85"/>
      <c r="K130" s="85"/>
      <c r="L130" s="85"/>
      <c r="M130" s="85"/>
      <c r="N130" s="85"/>
      <c r="O130" s="85"/>
      <c r="P130" s="85"/>
      <c r="Q130" s="111"/>
      <c r="R130" s="85"/>
      <c r="S130" s="85"/>
      <c r="T130" s="68"/>
    </row>
    <row r="131" spans="1:20" ht="15.75" hidden="1" customHeight="1" x14ac:dyDescent="0.15">
      <c r="A131" s="39"/>
      <c r="B131" s="39"/>
      <c r="C131" s="68"/>
      <c r="D131" s="68"/>
      <c r="E131" s="68"/>
      <c r="F131" s="68"/>
      <c r="G131" s="68"/>
      <c r="H131" s="68"/>
      <c r="I131" s="85"/>
      <c r="J131" s="85"/>
      <c r="K131" s="85"/>
      <c r="L131" s="85"/>
      <c r="M131" s="85"/>
      <c r="N131" s="85"/>
      <c r="O131" s="85"/>
      <c r="P131" s="85"/>
      <c r="Q131" s="111"/>
      <c r="R131" s="85"/>
      <c r="S131" s="85"/>
      <c r="T131" s="68"/>
    </row>
    <row r="132" spans="1:20" ht="15.75" hidden="1" customHeight="1" x14ac:dyDescent="0.15">
      <c r="A132" s="39"/>
      <c r="B132" s="39"/>
      <c r="C132" s="68"/>
      <c r="D132" s="68"/>
      <c r="E132" s="68"/>
      <c r="F132" s="68"/>
      <c r="G132" s="68"/>
      <c r="H132" s="68"/>
      <c r="I132" s="85"/>
      <c r="J132" s="85"/>
      <c r="K132" s="85"/>
      <c r="L132" s="85"/>
      <c r="M132" s="85"/>
      <c r="N132" s="85"/>
      <c r="O132" s="85"/>
      <c r="P132" s="85"/>
      <c r="Q132" s="111"/>
      <c r="R132" s="85"/>
      <c r="S132" s="85"/>
      <c r="T132" s="68"/>
    </row>
    <row r="133" spans="1:20" ht="15.75" hidden="1" customHeight="1" x14ac:dyDescent="0.15">
      <c r="A133" s="39"/>
      <c r="B133" s="39"/>
      <c r="C133" s="68"/>
      <c r="D133" s="68"/>
      <c r="E133" s="68"/>
      <c r="F133" s="68"/>
      <c r="G133" s="68"/>
      <c r="H133" s="68"/>
      <c r="I133" s="85"/>
      <c r="J133" s="85"/>
      <c r="K133" s="85"/>
      <c r="L133" s="85"/>
      <c r="M133" s="85"/>
      <c r="N133" s="85"/>
      <c r="O133" s="85"/>
      <c r="P133" s="85"/>
      <c r="Q133" s="111"/>
      <c r="R133" s="85"/>
      <c r="S133" s="85"/>
      <c r="T133" s="68"/>
    </row>
    <row r="134" spans="1:20" ht="15.75" hidden="1" customHeight="1" x14ac:dyDescent="0.15">
      <c r="A134" s="39"/>
      <c r="B134" s="39"/>
      <c r="C134" s="68"/>
      <c r="D134" s="68"/>
      <c r="E134" s="68"/>
      <c r="F134" s="68"/>
      <c r="G134" s="68"/>
      <c r="H134" s="68"/>
      <c r="I134" s="85"/>
      <c r="J134" s="85"/>
      <c r="K134" s="85"/>
      <c r="L134" s="85"/>
      <c r="M134" s="85"/>
      <c r="N134" s="85"/>
      <c r="O134" s="85"/>
      <c r="P134" s="85"/>
      <c r="Q134" s="111"/>
      <c r="R134" s="85"/>
      <c r="S134" s="85"/>
      <c r="T134" s="68"/>
    </row>
    <row r="135" spans="1:20" ht="15.75" hidden="1" customHeight="1" x14ac:dyDescent="0.15">
      <c r="A135" s="39"/>
      <c r="B135" s="39"/>
      <c r="C135" s="68"/>
      <c r="D135" s="68"/>
      <c r="E135" s="68"/>
      <c r="F135" s="68"/>
      <c r="G135" s="68"/>
      <c r="H135" s="68"/>
      <c r="I135" s="85"/>
      <c r="J135" s="85"/>
      <c r="K135" s="85"/>
      <c r="L135" s="85"/>
      <c r="M135" s="85"/>
      <c r="N135" s="85"/>
      <c r="O135" s="85"/>
      <c r="P135" s="85"/>
      <c r="Q135" s="111"/>
      <c r="R135" s="85"/>
      <c r="S135" s="85"/>
      <c r="T135" s="68"/>
    </row>
    <row r="136" spans="1:20" ht="15.75" hidden="1" customHeight="1" x14ac:dyDescent="0.15">
      <c r="A136" s="39"/>
      <c r="B136" s="39"/>
      <c r="C136" s="68"/>
      <c r="D136" s="68"/>
      <c r="E136" s="68"/>
      <c r="F136" s="68"/>
      <c r="G136" s="68"/>
      <c r="H136" s="68"/>
      <c r="I136" s="85"/>
      <c r="J136" s="85"/>
      <c r="K136" s="85"/>
      <c r="L136" s="85"/>
      <c r="M136" s="85"/>
      <c r="N136" s="85"/>
      <c r="O136" s="85"/>
      <c r="P136" s="85"/>
      <c r="Q136" s="111"/>
      <c r="R136" s="85"/>
      <c r="S136" s="85"/>
      <c r="T136" s="68"/>
    </row>
    <row r="137" spans="1:20" ht="15.75" hidden="1" customHeight="1" x14ac:dyDescent="0.15">
      <c r="A137" s="39"/>
      <c r="B137" s="39"/>
      <c r="C137" s="68"/>
      <c r="D137" s="68"/>
      <c r="E137" s="68"/>
      <c r="F137" s="68"/>
      <c r="G137" s="68"/>
      <c r="H137" s="68"/>
      <c r="I137" s="85"/>
      <c r="J137" s="85"/>
      <c r="K137" s="85"/>
      <c r="L137" s="85"/>
      <c r="M137" s="85"/>
      <c r="N137" s="85"/>
      <c r="O137" s="85"/>
      <c r="P137" s="85"/>
      <c r="Q137" s="111"/>
      <c r="R137" s="85"/>
      <c r="S137" s="85"/>
      <c r="T137" s="68"/>
    </row>
    <row r="138" spans="1:20" ht="15.75" hidden="1" customHeight="1" x14ac:dyDescent="0.15">
      <c r="A138" s="39"/>
      <c r="B138" s="39"/>
      <c r="C138" s="68"/>
      <c r="D138" s="68"/>
      <c r="E138" s="68"/>
      <c r="F138" s="68"/>
      <c r="G138" s="68"/>
      <c r="H138" s="68"/>
      <c r="I138" s="85"/>
      <c r="J138" s="85"/>
      <c r="K138" s="85"/>
      <c r="L138" s="85"/>
      <c r="M138" s="85"/>
      <c r="N138" s="85"/>
      <c r="O138" s="85"/>
      <c r="P138" s="85"/>
      <c r="Q138" s="111"/>
      <c r="R138" s="85"/>
      <c r="S138" s="85"/>
      <c r="T138" s="68"/>
    </row>
    <row r="139" spans="1:20" ht="15.75" hidden="1" customHeight="1" x14ac:dyDescent="0.15">
      <c r="A139" s="39"/>
      <c r="B139" s="39"/>
      <c r="C139" s="68"/>
      <c r="D139" s="68"/>
      <c r="E139" s="68"/>
      <c r="F139" s="68"/>
      <c r="G139" s="68"/>
      <c r="H139" s="68"/>
      <c r="I139" s="85"/>
      <c r="J139" s="85"/>
      <c r="K139" s="85"/>
      <c r="L139" s="85"/>
      <c r="M139" s="85"/>
      <c r="N139" s="85"/>
      <c r="O139" s="85"/>
      <c r="P139" s="85"/>
      <c r="Q139" s="111"/>
      <c r="R139" s="85"/>
      <c r="S139" s="85"/>
      <c r="T139" s="68"/>
    </row>
    <row r="140" spans="1:20" ht="15.75" hidden="1" customHeight="1" x14ac:dyDescent="0.15">
      <c r="A140" s="39"/>
      <c r="B140" s="39"/>
      <c r="C140" s="68"/>
      <c r="D140" s="68"/>
      <c r="E140" s="68"/>
      <c r="F140" s="68"/>
      <c r="G140" s="68"/>
      <c r="H140" s="68"/>
      <c r="I140" s="85"/>
      <c r="J140" s="85"/>
      <c r="K140" s="85"/>
      <c r="L140" s="85"/>
      <c r="M140" s="85"/>
      <c r="N140" s="85"/>
      <c r="O140" s="85"/>
      <c r="P140" s="85"/>
      <c r="Q140" s="111"/>
      <c r="R140" s="85"/>
      <c r="S140" s="85"/>
      <c r="T140" s="68"/>
    </row>
    <row r="141" spans="1:20" ht="15.75" hidden="1" customHeight="1" x14ac:dyDescent="0.15">
      <c r="A141" s="39"/>
      <c r="B141" s="39"/>
      <c r="C141" s="68"/>
      <c r="D141" s="68"/>
      <c r="E141" s="68"/>
      <c r="F141" s="68"/>
      <c r="G141" s="68"/>
      <c r="H141" s="68"/>
      <c r="I141" s="85"/>
      <c r="J141" s="85"/>
      <c r="K141" s="85"/>
      <c r="L141" s="85"/>
      <c r="M141" s="85"/>
      <c r="N141" s="85"/>
      <c r="O141" s="85"/>
      <c r="P141" s="85"/>
      <c r="Q141" s="111"/>
      <c r="R141" s="85"/>
      <c r="S141" s="85"/>
      <c r="T141" s="68"/>
    </row>
    <row r="142" spans="1:20" ht="15.75" hidden="1" customHeight="1" x14ac:dyDescent="0.15">
      <c r="A142" s="39"/>
      <c r="B142" s="39"/>
      <c r="C142" s="68"/>
      <c r="D142" s="68"/>
      <c r="E142" s="68"/>
      <c r="F142" s="68"/>
      <c r="G142" s="68"/>
      <c r="H142" s="68"/>
      <c r="I142" s="85"/>
      <c r="J142" s="85"/>
      <c r="K142" s="85"/>
      <c r="L142" s="85"/>
      <c r="M142" s="85"/>
      <c r="N142" s="85"/>
      <c r="O142" s="85"/>
      <c r="P142" s="85"/>
      <c r="Q142" s="111"/>
      <c r="R142" s="85"/>
      <c r="S142" s="85"/>
      <c r="T142" s="68"/>
    </row>
    <row r="143" spans="1:20" ht="15.75" hidden="1" customHeight="1" x14ac:dyDescent="0.15">
      <c r="A143" s="39"/>
      <c r="B143" s="39"/>
      <c r="C143" s="68"/>
      <c r="D143" s="68"/>
      <c r="E143" s="68"/>
      <c r="F143" s="68"/>
      <c r="G143" s="68"/>
      <c r="H143" s="68"/>
      <c r="I143" s="85"/>
      <c r="J143" s="85"/>
      <c r="K143" s="85"/>
      <c r="L143" s="85"/>
      <c r="M143" s="85"/>
      <c r="N143" s="85"/>
      <c r="O143" s="85"/>
      <c r="P143" s="85"/>
      <c r="Q143" s="111"/>
      <c r="R143" s="85"/>
      <c r="S143" s="85"/>
      <c r="T143" s="68"/>
    </row>
    <row r="144" spans="1:20" ht="15.75" hidden="1" customHeight="1" x14ac:dyDescent="0.15">
      <c r="A144" s="39"/>
      <c r="B144" s="39"/>
      <c r="C144" s="68"/>
      <c r="D144" s="68"/>
      <c r="E144" s="68"/>
      <c r="F144" s="68"/>
      <c r="G144" s="68"/>
      <c r="H144" s="68"/>
      <c r="I144" s="85"/>
      <c r="J144" s="85"/>
      <c r="K144" s="85"/>
      <c r="L144" s="85"/>
      <c r="M144" s="85"/>
      <c r="N144" s="85"/>
      <c r="O144" s="85"/>
      <c r="P144" s="85"/>
      <c r="Q144" s="111"/>
      <c r="R144" s="85"/>
      <c r="S144" s="85"/>
      <c r="T144" s="68"/>
    </row>
    <row r="145" spans="1:20" ht="15.75" customHeight="1" x14ac:dyDescent="0.15">
      <c r="A145" s="39"/>
      <c r="B145" s="39"/>
      <c r="C145" s="68"/>
      <c r="D145" s="68"/>
      <c r="E145" s="68"/>
      <c r="F145" s="68"/>
      <c r="G145" s="68"/>
      <c r="H145" s="68"/>
      <c r="I145" s="85"/>
      <c r="J145" s="68"/>
      <c r="K145" s="68"/>
      <c r="L145" s="68"/>
      <c r="M145" s="68"/>
      <c r="N145" s="68"/>
      <c r="O145" s="68"/>
      <c r="P145" s="68"/>
      <c r="Q145" s="109"/>
      <c r="R145" s="68"/>
      <c r="S145" s="68"/>
      <c r="T145" s="68"/>
    </row>
    <row r="146" spans="1:20" ht="20.100000000000001" customHeight="1" x14ac:dyDescent="0.15">
      <c r="A146" s="39"/>
      <c r="B146" s="39"/>
      <c r="C146" s="86" t="s">
        <v>80</v>
      </c>
      <c r="D146" s="87"/>
      <c r="E146" s="87"/>
      <c r="F146" s="87"/>
      <c r="G146" s="87"/>
      <c r="H146" s="88"/>
      <c r="I146" s="89"/>
      <c r="K146" s="89"/>
    </row>
    <row r="147" spans="1:20" ht="15.75" customHeight="1" x14ac:dyDescent="0.15">
      <c r="A147" s="39"/>
      <c r="B147" s="39"/>
      <c r="C147" s="58"/>
      <c r="D147" s="59"/>
      <c r="E147" s="59"/>
      <c r="F147" s="59"/>
      <c r="G147" s="59"/>
      <c r="H147" s="59"/>
      <c r="I147" s="60"/>
      <c r="J147" s="60"/>
      <c r="K147" s="60"/>
      <c r="L147" s="60"/>
      <c r="M147" s="60"/>
      <c r="N147" s="60"/>
      <c r="O147" s="60"/>
      <c r="P147" s="60"/>
      <c r="Q147" s="60"/>
      <c r="R147" s="60"/>
      <c r="S147" s="60"/>
      <c r="T147" s="61"/>
    </row>
    <row r="148" spans="1:20" ht="20.100000000000001" customHeight="1" x14ac:dyDescent="0.15">
      <c r="A148" s="39"/>
      <c r="B148" s="39"/>
      <c r="C148" s="58"/>
      <c r="D148" s="112" t="s">
        <v>88</v>
      </c>
      <c r="E148" s="90"/>
      <c r="F148" s="90"/>
      <c r="G148" s="90"/>
      <c r="H148" s="90"/>
      <c r="I148" s="90"/>
      <c r="J148" s="90"/>
      <c r="K148" s="90"/>
      <c r="L148" s="90"/>
      <c r="M148" s="90"/>
      <c r="N148" s="90"/>
      <c r="O148" s="90"/>
      <c r="P148" s="90"/>
      <c r="Q148" s="90"/>
      <c r="R148" s="90"/>
      <c r="S148" s="90"/>
      <c r="T148" s="67"/>
    </row>
    <row r="149" spans="1:20" ht="20.100000000000001" customHeight="1" x14ac:dyDescent="0.15">
      <c r="A149" s="39">
        <f>IF(AND($I149&lt;&gt;"しない", $I149&lt;&gt;"する"), 1001, 0)</f>
        <v>0</v>
      </c>
      <c r="B149" s="39"/>
      <c r="C149" s="58"/>
      <c r="D149" s="63">
        <v>1</v>
      </c>
      <c r="E149" s="68" t="s">
        <v>89</v>
      </c>
      <c r="F149" s="68"/>
      <c r="G149" s="68"/>
      <c r="H149" s="68"/>
      <c r="I149" s="13" t="s">
        <v>92</v>
      </c>
      <c r="J149" s="13"/>
      <c r="K149" s="13"/>
      <c r="L149" s="13"/>
      <c r="M149" s="13"/>
      <c r="N149" s="68"/>
      <c r="O149" s="68"/>
      <c r="P149" s="68"/>
      <c r="Q149" s="68"/>
      <c r="R149" s="68"/>
      <c r="S149" s="68"/>
      <c r="T149" s="67"/>
    </row>
    <row r="150" spans="1:20" ht="20.100000000000001" customHeight="1" x14ac:dyDescent="0.15">
      <c r="A150" s="39"/>
      <c r="B150" s="39"/>
      <c r="C150" s="58"/>
      <c r="D150" s="68"/>
      <c r="E150" s="68"/>
      <c r="F150" s="68"/>
      <c r="G150" s="68"/>
      <c r="H150" s="68"/>
      <c r="I150" s="77"/>
      <c r="J150" s="70" t="s">
        <v>90</v>
      </c>
      <c r="K150" s="69"/>
      <c r="L150" s="69"/>
      <c r="M150" s="69"/>
      <c r="N150" s="69"/>
      <c r="O150" s="69"/>
      <c r="P150" s="69"/>
      <c r="Q150" s="69"/>
      <c r="R150" s="69"/>
      <c r="S150" s="69"/>
      <c r="T150" s="67"/>
    </row>
    <row r="151" spans="1:20" ht="20.100000000000001" customHeight="1" x14ac:dyDescent="0.15">
      <c r="A151" s="39">
        <f>IF(AND($I149="する",TRIM($I151)=""), 1001, 0)</f>
        <v>0</v>
      </c>
      <c r="B151" s="39"/>
      <c r="C151" s="62"/>
      <c r="D151" s="63">
        <v>2</v>
      </c>
      <c r="E151" s="41" t="s">
        <v>0</v>
      </c>
      <c r="I151" s="18"/>
      <c r="J151" s="19"/>
      <c r="K151" s="19"/>
      <c r="L151" s="19"/>
      <c r="M151" s="19"/>
      <c r="N151" s="68"/>
      <c r="O151" s="68"/>
      <c r="P151" s="68"/>
      <c r="Q151" s="68"/>
      <c r="R151" s="68"/>
      <c r="S151" s="68"/>
      <c r="T151" s="67"/>
    </row>
    <row r="152" spans="1:20" ht="20.100000000000001" customHeight="1" x14ac:dyDescent="0.15">
      <c r="A152" s="39"/>
      <c r="B152" s="39"/>
      <c r="C152" s="62"/>
      <c r="D152" s="63"/>
      <c r="E152" s="68"/>
      <c r="F152" s="68"/>
      <c r="G152" s="68"/>
      <c r="H152" s="68"/>
      <c r="I152" s="65"/>
      <c r="J152" s="70" t="s">
        <v>164</v>
      </c>
      <c r="K152" s="69"/>
      <c r="L152" s="69"/>
      <c r="M152" s="69"/>
      <c r="N152" s="69"/>
      <c r="O152" s="69"/>
      <c r="P152" s="69"/>
      <c r="Q152" s="69"/>
      <c r="R152" s="69"/>
      <c r="S152" s="69"/>
      <c r="T152" s="67"/>
    </row>
    <row r="153" spans="1:20" ht="20.100000000000001" customHeight="1" x14ac:dyDescent="0.15">
      <c r="A153" s="39">
        <f>IF(AND($I149="する",TRIM($I153)=""), 1001, 0)</f>
        <v>0</v>
      </c>
      <c r="B153" s="39"/>
      <c r="C153" s="62"/>
      <c r="D153" s="63">
        <v>3</v>
      </c>
      <c r="E153" s="41" t="s">
        <v>1</v>
      </c>
      <c r="I153" s="15"/>
      <c r="J153" s="15"/>
      <c r="K153" s="15"/>
      <c r="L153" s="15"/>
      <c r="M153" s="15"/>
      <c r="N153" s="15"/>
      <c r="O153" s="15"/>
      <c r="P153" s="15"/>
      <c r="Q153" s="16"/>
      <c r="R153" s="15"/>
      <c r="S153" s="15"/>
      <c r="T153" s="67"/>
    </row>
    <row r="154" spans="1:20" ht="20.100000000000001" customHeight="1" x14ac:dyDescent="0.15">
      <c r="A154" s="39"/>
      <c r="B154" s="39"/>
      <c r="C154" s="62"/>
      <c r="D154" s="63"/>
      <c r="E154" s="68"/>
      <c r="F154" s="68"/>
      <c r="G154" s="68"/>
      <c r="H154" s="68"/>
      <c r="I154" s="65"/>
      <c r="J154" s="70" t="s">
        <v>16</v>
      </c>
      <c r="K154" s="69"/>
      <c r="L154" s="69"/>
      <c r="M154" s="69"/>
      <c r="N154" s="69"/>
      <c r="O154" s="69"/>
      <c r="P154" s="69"/>
      <c r="Q154" s="69"/>
      <c r="R154" s="69"/>
      <c r="S154" s="69"/>
      <c r="T154" s="67"/>
    </row>
    <row r="155" spans="1:20" ht="20.100000000000001" customHeight="1" x14ac:dyDescent="0.15">
      <c r="A155" s="39"/>
      <c r="B155" s="39"/>
      <c r="C155" s="62"/>
      <c r="D155" s="63">
        <v>4</v>
      </c>
      <c r="E155" s="41" t="s">
        <v>27</v>
      </c>
      <c r="I155" s="13"/>
      <c r="J155" s="13"/>
      <c r="K155" s="13"/>
      <c r="L155" s="13"/>
      <c r="M155" s="13"/>
      <c r="N155" s="13"/>
      <c r="O155" s="13"/>
      <c r="P155" s="13"/>
      <c r="Q155" s="14"/>
      <c r="R155" s="13"/>
      <c r="S155" s="13"/>
      <c r="T155" s="67"/>
    </row>
    <row r="156" spans="1:20" ht="20.100000000000001" customHeight="1" x14ac:dyDescent="0.15">
      <c r="A156" s="39"/>
      <c r="B156" s="39"/>
      <c r="C156" s="62"/>
      <c r="D156" s="63"/>
      <c r="E156" s="68"/>
      <c r="F156" s="68"/>
      <c r="G156" s="68"/>
      <c r="H156" s="68"/>
      <c r="I156" s="65"/>
      <c r="J156" s="70" t="s">
        <v>10</v>
      </c>
      <c r="K156" s="69"/>
      <c r="L156" s="69"/>
      <c r="M156" s="69"/>
      <c r="N156" s="69"/>
      <c r="O156" s="69"/>
      <c r="P156" s="69"/>
      <c r="Q156" s="69"/>
      <c r="R156" s="69"/>
      <c r="S156" s="69"/>
      <c r="T156" s="67"/>
    </row>
    <row r="157" spans="1:20" ht="20.100000000000001" customHeight="1" x14ac:dyDescent="0.15">
      <c r="A157" s="39">
        <f>IF(AND($I149="する",TRIM($I157)=""), 1001, 0)</f>
        <v>0</v>
      </c>
      <c r="B157" s="39"/>
      <c r="C157" s="62"/>
      <c r="D157" s="63">
        <v>5</v>
      </c>
      <c r="E157" s="41" t="s">
        <v>28</v>
      </c>
      <c r="I157" s="13"/>
      <c r="J157" s="13"/>
      <c r="K157" s="13"/>
      <c r="L157" s="13"/>
      <c r="M157" s="13"/>
      <c r="N157" s="13"/>
      <c r="O157" s="13"/>
      <c r="P157" s="13"/>
      <c r="Q157" s="14"/>
      <c r="R157" s="13"/>
      <c r="S157" s="13"/>
      <c r="T157" s="67"/>
    </row>
    <row r="158" spans="1:20" ht="20.100000000000001" customHeight="1" x14ac:dyDescent="0.15">
      <c r="A158" s="39"/>
      <c r="B158" s="39"/>
      <c r="C158" s="71"/>
      <c r="D158" s="68"/>
      <c r="E158" s="68"/>
      <c r="F158" s="68"/>
      <c r="G158" s="68"/>
      <c r="H158" s="68"/>
      <c r="I158" s="65"/>
      <c r="J158" s="70" t="s">
        <v>11</v>
      </c>
      <c r="K158" s="69"/>
      <c r="L158" s="69"/>
      <c r="M158" s="69"/>
      <c r="N158" s="69"/>
      <c r="O158" s="69"/>
      <c r="P158" s="69"/>
      <c r="Q158" s="69"/>
      <c r="R158" s="69"/>
      <c r="S158" s="69"/>
      <c r="T158" s="67"/>
    </row>
    <row r="159" spans="1:20" ht="20.100000000000001" customHeight="1" x14ac:dyDescent="0.15">
      <c r="A159" s="39">
        <f>IF(AND($I149="する",NOT(AND(TRIM($I159)&lt;&gt;"",ISNUMBER(VALUE(SUBSTITUTE($I159,"-","")))))), 1001, 0)</f>
        <v>0</v>
      </c>
      <c r="B159" s="39"/>
      <c r="C159" s="62"/>
      <c r="D159" s="63">
        <v>6</v>
      </c>
      <c r="E159" s="41" t="s">
        <v>6</v>
      </c>
      <c r="I159" s="13"/>
      <c r="J159" s="13"/>
      <c r="K159" s="13"/>
      <c r="L159" s="13"/>
      <c r="M159" s="13"/>
      <c r="N159" s="68"/>
      <c r="O159" s="68"/>
      <c r="P159" s="68"/>
      <c r="Q159" s="68"/>
      <c r="R159" s="68"/>
      <c r="S159" s="68"/>
      <c r="T159" s="67"/>
    </row>
    <row r="160" spans="1:20" ht="20.100000000000001" customHeight="1" x14ac:dyDescent="0.15">
      <c r="A160" s="39"/>
      <c r="B160" s="39"/>
      <c r="C160" s="71"/>
      <c r="D160" s="68"/>
      <c r="E160" s="68"/>
      <c r="F160" s="68"/>
      <c r="G160" s="68"/>
      <c r="H160" s="68"/>
      <c r="I160" s="65"/>
      <c r="J160" s="70" t="s">
        <v>165</v>
      </c>
      <c r="K160" s="69"/>
      <c r="L160" s="69"/>
      <c r="M160" s="69"/>
      <c r="N160" s="69"/>
      <c r="O160" s="69"/>
      <c r="P160" s="69"/>
      <c r="Q160" s="69"/>
      <c r="R160" s="69"/>
      <c r="S160" s="69"/>
      <c r="T160" s="67"/>
    </row>
    <row r="161" spans="1:21" ht="20.100000000000001" customHeight="1" x14ac:dyDescent="0.15">
      <c r="A161" s="39">
        <f>IF(AND($I149="する",AND(TRIM($I161)&lt;&gt;"",NOT(ISNUMBER(VALUE(SUBSTITUTE($I161,"-","")))))), 1001, 0)</f>
        <v>0</v>
      </c>
      <c r="B161" s="39"/>
      <c r="C161" s="62"/>
      <c r="D161" s="63">
        <v>7</v>
      </c>
      <c r="E161" s="41" t="s">
        <v>7</v>
      </c>
      <c r="I161" s="13"/>
      <c r="J161" s="13"/>
      <c r="K161" s="13"/>
      <c r="L161" s="13"/>
      <c r="M161" s="13"/>
      <c r="N161" s="68"/>
      <c r="O161" s="68"/>
      <c r="P161" s="68"/>
      <c r="Q161" s="68"/>
      <c r="R161" s="68"/>
      <c r="S161" s="68"/>
      <c r="T161" s="67"/>
    </row>
    <row r="162" spans="1:21" ht="20.100000000000001" customHeight="1" x14ac:dyDescent="0.15">
      <c r="A162" s="39"/>
      <c r="B162" s="39"/>
      <c r="C162" s="71"/>
      <c r="D162" s="68"/>
      <c r="E162" s="68"/>
      <c r="F162" s="68"/>
      <c r="G162" s="68"/>
      <c r="H162" s="68"/>
      <c r="I162" s="65"/>
      <c r="J162" s="70" t="s">
        <v>85</v>
      </c>
      <c r="K162" s="69"/>
      <c r="L162" s="69"/>
      <c r="M162" s="69"/>
      <c r="N162" s="69"/>
      <c r="O162" s="69"/>
      <c r="P162" s="69"/>
      <c r="Q162" s="69"/>
      <c r="R162" s="69"/>
      <c r="S162" s="69"/>
      <c r="T162" s="67"/>
    </row>
    <row r="163" spans="1:21" ht="15.75" customHeight="1" x14ac:dyDescent="0.15">
      <c r="A163" s="39"/>
      <c r="B163" s="39"/>
      <c r="C163" s="79"/>
      <c r="D163" s="80"/>
      <c r="E163" s="80"/>
      <c r="F163" s="80"/>
      <c r="G163" s="80"/>
      <c r="H163" s="80"/>
      <c r="I163" s="81"/>
      <c r="J163" s="81"/>
      <c r="K163" s="82"/>
      <c r="L163" s="81"/>
      <c r="M163" s="81"/>
      <c r="N163" s="81"/>
      <c r="O163" s="81"/>
      <c r="P163" s="81"/>
      <c r="Q163" s="81"/>
      <c r="R163" s="81"/>
      <c r="S163" s="81"/>
      <c r="T163" s="83"/>
      <c r="U163" s="99"/>
    </row>
    <row r="164" spans="1:21" ht="15.75" customHeight="1" x14ac:dyDescent="0.15">
      <c r="A164" s="39"/>
      <c r="B164" s="39"/>
      <c r="C164" s="68"/>
      <c r="D164" s="68"/>
      <c r="E164" s="68"/>
      <c r="F164" s="68"/>
      <c r="G164" s="68"/>
      <c r="H164" s="68"/>
      <c r="I164" s="85"/>
      <c r="J164" s="85"/>
      <c r="K164" s="85"/>
      <c r="L164" s="85"/>
      <c r="M164" s="85"/>
      <c r="N164" s="85"/>
      <c r="O164" s="85"/>
      <c r="P164" s="85"/>
      <c r="Q164" s="85"/>
      <c r="R164" s="85"/>
      <c r="S164" s="85"/>
      <c r="T164" s="68"/>
      <c r="U164" s="99"/>
    </row>
    <row r="165" spans="1:21" ht="15.75" customHeight="1" x14ac:dyDescent="0.15">
      <c r="A165" s="39"/>
      <c r="B165" s="39"/>
      <c r="C165" s="68"/>
      <c r="D165" s="68"/>
      <c r="E165" s="68"/>
      <c r="F165" s="68"/>
      <c r="G165" s="68"/>
      <c r="H165" s="68"/>
      <c r="I165" s="68"/>
      <c r="J165" s="85"/>
      <c r="K165" s="98"/>
      <c r="L165" s="68"/>
      <c r="M165" s="68"/>
      <c r="N165" s="68"/>
      <c r="O165" s="68"/>
      <c r="P165" s="68"/>
      <c r="Q165" s="68"/>
      <c r="R165" s="68"/>
      <c r="S165" s="68"/>
      <c r="T165" s="68"/>
    </row>
    <row r="166" spans="1:21" ht="20.100000000000001" customHeight="1" x14ac:dyDescent="0.15">
      <c r="A166" s="39"/>
      <c r="B166" s="39"/>
      <c r="C166" s="86" t="s">
        <v>31</v>
      </c>
      <c r="D166" s="87"/>
      <c r="E166" s="87"/>
      <c r="F166" s="87"/>
      <c r="G166" s="87"/>
      <c r="H166" s="88"/>
      <c r="I166" s="113"/>
      <c r="J166" s="114"/>
      <c r="K166" s="114"/>
      <c r="L166" s="114"/>
    </row>
    <row r="167" spans="1:21" ht="15.75" customHeight="1" x14ac:dyDescent="0.15">
      <c r="A167" s="39"/>
      <c r="B167" s="39"/>
      <c r="C167" s="58"/>
      <c r="D167" s="90"/>
      <c r="E167" s="90"/>
      <c r="F167" s="90"/>
      <c r="G167" s="90"/>
      <c r="H167" s="90"/>
      <c r="I167" s="90"/>
      <c r="J167" s="90"/>
      <c r="K167" s="90"/>
      <c r="L167" s="90"/>
      <c r="M167" s="60"/>
      <c r="N167" s="60"/>
      <c r="O167" s="60"/>
      <c r="P167" s="60"/>
      <c r="Q167" s="115"/>
      <c r="R167" s="60"/>
      <c r="S167" s="60"/>
      <c r="T167" s="116"/>
    </row>
    <row r="168" spans="1:21" ht="20.100000000000001" customHeight="1" x14ac:dyDescent="0.15">
      <c r="A168" s="39"/>
      <c r="B168" s="39"/>
      <c r="C168" s="62"/>
      <c r="D168" s="63">
        <v>1</v>
      </c>
      <c r="E168" s="68" t="s">
        <v>94</v>
      </c>
      <c r="F168" s="68"/>
      <c r="P168" s="117"/>
      <c r="Q168" s="118"/>
      <c r="R168" s="118"/>
      <c r="S168" s="118"/>
      <c r="T168" s="67"/>
    </row>
    <row r="169" spans="1:21" ht="55.5" customHeight="1" x14ac:dyDescent="0.15">
      <c r="A169" s="39"/>
      <c r="B169" s="39"/>
      <c r="C169" s="62"/>
      <c r="D169" s="63"/>
      <c r="E169" s="119" t="s">
        <v>95</v>
      </c>
      <c r="F169" s="119"/>
      <c r="G169" s="119"/>
      <c r="H169" s="119"/>
      <c r="I169" s="119"/>
      <c r="J169" s="119"/>
      <c r="K169" s="119"/>
      <c r="L169" s="119"/>
      <c r="M169" s="119"/>
      <c r="N169" s="119"/>
      <c r="O169" s="119"/>
      <c r="P169" s="119"/>
      <c r="Q169" s="119"/>
      <c r="R169" s="119"/>
      <c r="S169" s="119"/>
      <c r="T169" s="67"/>
    </row>
    <row r="170" spans="1:21" ht="20.100000000000001" customHeight="1" x14ac:dyDescent="0.15">
      <c r="A170" s="39">
        <f>IF(COUNTIF($K171:$K174,"○")&lt;&gt;1, 1001, 0)</f>
        <v>1001</v>
      </c>
      <c r="B170" s="217"/>
      <c r="C170" s="62"/>
      <c r="D170" s="63"/>
      <c r="E170" s="120" t="s">
        <v>96</v>
      </c>
      <c r="F170" s="121"/>
      <c r="G170" s="121"/>
      <c r="H170" s="121"/>
      <c r="I170" s="121"/>
      <c r="J170" s="122"/>
      <c r="K170" s="123" t="s">
        <v>97</v>
      </c>
      <c r="L170" s="124" t="s">
        <v>98</v>
      </c>
      <c r="M170" s="125"/>
      <c r="N170" s="125"/>
      <c r="O170" s="126"/>
      <c r="P170" s="127" t="s">
        <v>99</v>
      </c>
      <c r="Q170" s="128"/>
      <c r="R170" s="129"/>
      <c r="T170" s="67"/>
    </row>
    <row r="171" spans="1:21" ht="20.100000000000001" customHeight="1" x14ac:dyDescent="0.15">
      <c r="A171" s="39"/>
      <c r="B171" s="39"/>
      <c r="C171" s="62"/>
      <c r="D171" s="130"/>
      <c r="E171" s="131" t="s">
        <v>100</v>
      </c>
      <c r="F171" s="132"/>
      <c r="G171" s="132"/>
      <c r="H171" s="132"/>
      <c r="I171" s="132"/>
      <c r="J171" s="133"/>
      <c r="K171" s="4"/>
      <c r="L171" s="134"/>
      <c r="M171" s="135"/>
      <c r="N171" s="135"/>
      <c r="O171" s="136"/>
      <c r="P171" s="137"/>
      <c r="Q171" s="138"/>
      <c r="R171" s="139"/>
      <c r="T171" s="67"/>
    </row>
    <row r="172" spans="1:21" ht="20.100000000000001" customHeight="1" x14ac:dyDescent="0.15">
      <c r="A172" s="39">
        <f>IF(AND($K172="○",TRIM($L172)=""), 1001, 0)</f>
        <v>0</v>
      </c>
      <c r="B172" s="39"/>
      <c r="C172" s="62"/>
      <c r="D172" s="130"/>
      <c r="E172" s="140" t="s">
        <v>101</v>
      </c>
      <c r="F172" s="141"/>
      <c r="G172" s="141"/>
      <c r="H172" s="141"/>
      <c r="I172" s="141"/>
      <c r="J172" s="142"/>
      <c r="K172" s="5"/>
      <c r="L172" s="29"/>
      <c r="M172" s="30"/>
      <c r="N172" s="30"/>
      <c r="O172" s="31"/>
      <c r="P172" s="143"/>
      <c r="Q172" s="144"/>
      <c r="R172" s="145"/>
      <c r="T172" s="67"/>
    </row>
    <row r="173" spans="1:21" ht="20.100000000000001" customHeight="1" x14ac:dyDescent="0.15">
      <c r="A173" s="39">
        <f>IF(AND($K173="○",TRIM($L173)=""), 1001, 0)</f>
        <v>0</v>
      </c>
      <c r="B173" s="39"/>
      <c r="C173" s="62"/>
      <c r="D173" s="130"/>
      <c r="E173" s="140" t="s">
        <v>102</v>
      </c>
      <c r="F173" s="141"/>
      <c r="G173" s="141"/>
      <c r="H173" s="141"/>
      <c r="I173" s="141"/>
      <c r="J173" s="142"/>
      <c r="K173" s="6"/>
      <c r="L173" s="29"/>
      <c r="M173" s="30"/>
      <c r="N173" s="30"/>
      <c r="O173" s="31"/>
      <c r="P173" s="146">
        <v>100</v>
      </c>
      <c r="Q173" s="147"/>
      <c r="R173" s="148" t="s">
        <v>103</v>
      </c>
      <c r="T173" s="67"/>
    </row>
    <row r="174" spans="1:21" ht="20.100000000000001" customHeight="1" x14ac:dyDescent="0.15">
      <c r="A174" s="39">
        <f>IF(AND($K174="○",OR(TRIM($L174)="",TRIM($P174)="")), 1001, 0)</f>
        <v>0</v>
      </c>
      <c r="B174" s="39"/>
      <c r="C174" s="62"/>
      <c r="D174" s="130"/>
      <c r="E174" s="149" t="s">
        <v>104</v>
      </c>
      <c r="F174" s="150"/>
      <c r="G174" s="150"/>
      <c r="H174" s="150"/>
      <c r="I174" s="150"/>
      <c r="J174" s="151"/>
      <c r="K174" s="32"/>
      <c r="L174" s="29"/>
      <c r="M174" s="30"/>
      <c r="N174" s="30"/>
      <c r="O174" s="31"/>
      <c r="P174" s="27"/>
      <c r="Q174" s="28"/>
      <c r="R174" s="152" t="s">
        <v>103</v>
      </c>
      <c r="T174" s="67"/>
    </row>
    <row r="175" spans="1:21" ht="20.100000000000001" customHeight="1" x14ac:dyDescent="0.15">
      <c r="A175" s="39"/>
      <c r="B175" s="39"/>
      <c r="C175" s="62"/>
      <c r="D175" s="130"/>
      <c r="E175" s="153"/>
      <c r="F175" s="154"/>
      <c r="G175" s="154"/>
      <c r="H175" s="154"/>
      <c r="I175" s="154"/>
      <c r="J175" s="155"/>
      <c r="K175" s="33"/>
      <c r="L175" s="24"/>
      <c r="M175" s="25"/>
      <c r="N175" s="25"/>
      <c r="O175" s="26"/>
      <c r="P175" s="22"/>
      <c r="Q175" s="23"/>
      <c r="R175" s="156" t="s">
        <v>103</v>
      </c>
      <c r="T175" s="67"/>
    </row>
    <row r="176" spans="1:21" ht="20.100000000000001" customHeight="1" x14ac:dyDescent="0.15">
      <c r="A176" s="39"/>
      <c r="B176" s="39"/>
      <c r="C176" s="62"/>
      <c r="D176" s="63"/>
      <c r="E176" s="157"/>
      <c r="F176" s="157"/>
      <c r="G176" s="157"/>
      <c r="H176" s="157"/>
      <c r="I176" s="157"/>
      <c r="J176" s="157"/>
      <c r="K176" s="69"/>
      <c r="L176" s="69"/>
      <c r="M176" s="69"/>
      <c r="N176" s="69"/>
      <c r="O176" s="69"/>
      <c r="P176" s="69"/>
      <c r="Q176" s="69"/>
      <c r="R176" s="69"/>
      <c r="S176" s="69"/>
      <c r="T176" s="67"/>
    </row>
    <row r="177" spans="1:21" ht="20.100000000000001" customHeight="1" x14ac:dyDescent="0.15">
      <c r="A177" s="39">
        <f>IF(TRIM($I177)="", 1001, 0)</f>
        <v>1001</v>
      </c>
      <c r="B177" s="39"/>
      <c r="C177" s="62"/>
      <c r="D177" s="63">
        <v>2</v>
      </c>
      <c r="E177" s="41" t="s">
        <v>12</v>
      </c>
      <c r="I177" s="9"/>
      <c r="J177" s="9"/>
      <c r="K177" s="9"/>
      <c r="L177" s="9"/>
      <c r="M177" s="9"/>
      <c r="N177" s="68" t="s">
        <v>14</v>
      </c>
      <c r="O177" s="68"/>
      <c r="P177" s="68"/>
      <c r="Q177" s="68"/>
      <c r="R177" s="68"/>
      <c r="S177" s="68"/>
      <c r="T177" s="67"/>
    </row>
    <row r="178" spans="1:21" ht="30" customHeight="1" x14ac:dyDescent="0.15">
      <c r="A178" s="39"/>
      <c r="B178" s="39"/>
      <c r="C178" s="71"/>
      <c r="D178" s="68"/>
      <c r="E178" s="68"/>
      <c r="F178" s="68"/>
      <c r="G178" s="68"/>
      <c r="H178" s="68"/>
      <c r="I178" s="65"/>
      <c r="J178" s="91" t="s">
        <v>180</v>
      </c>
      <c r="K178" s="158"/>
      <c r="L178" s="158"/>
      <c r="M178" s="158"/>
      <c r="N178" s="158"/>
      <c r="O178" s="158"/>
      <c r="P178" s="158"/>
      <c r="Q178" s="158"/>
      <c r="R178" s="158"/>
      <c r="S178" s="158"/>
      <c r="T178" s="67"/>
    </row>
    <row r="179" spans="1:21" ht="20.100000000000001" customHeight="1" x14ac:dyDescent="0.15">
      <c r="A179" s="39">
        <f>IF(TRIM($I179)="", 1001, 0)</f>
        <v>1001</v>
      </c>
      <c r="B179" s="39"/>
      <c r="C179" s="62"/>
      <c r="D179" s="63">
        <v>3</v>
      </c>
      <c r="E179" s="41" t="s">
        <v>13</v>
      </c>
      <c r="I179" s="9"/>
      <c r="J179" s="9"/>
      <c r="K179" s="9"/>
      <c r="L179" s="9"/>
      <c r="M179" s="9"/>
      <c r="N179" s="68" t="s">
        <v>15</v>
      </c>
      <c r="O179" s="68"/>
      <c r="P179" s="68"/>
      <c r="Q179" s="68"/>
      <c r="R179" s="68"/>
      <c r="S179" s="68"/>
      <c r="T179" s="67"/>
    </row>
    <row r="180" spans="1:21" ht="20.100000000000001" customHeight="1" x14ac:dyDescent="0.15">
      <c r="A180" s="39"/>
      <c r="B180" s="39"/>
      <c r="C180" s="71"/>
      <c r="D180" s="68"/>
      <c r="E180" s="68"/>
      <c r="F180" s="68"/>
      <c r="G180" s="68"/>
      <c r="H180" s="68"/>
      <c r="I180" s="65"/>
      <c r="J180" s="69"/>
      <c r="K180" s="69"/>
      <c r="L180" s="69"/>
      <c r="M180" s="69"/>
      <c r="N180" s="69"/>
      <c r="O180" s="69"/>
      <c r="P180" s="69"/>
      <c r="Q180" s="69"/>
      <c r="R180" s="69"/>
      <c r="S180" s="69"/>
      <c r="T180" s="67"/>
    </row>
    <row r="181" spans="1:21" ht="20.100000000000001" customHeight="1" x14ac:dyDescent="0.15">
      <c r="A181" s="39">
        <f>IF(TRIM($I181)="", 1001, 0)</f>
        <v>1001</v>
      </c>
      <c r="B181" s="39"/>
      <c r="C181" s="62"/>
      <c r="D181" s="63">
        <v>4</v>
      </c>
      <c r="E181" s="41" t="s">
        <v>177</v>
      </c>
      <c r="I181" s="9"/>
      <c r="J181" s="9"/>
      <c r="K181" s="9"/>
      <c r="L181" s="9"/>
      <c r="M181" s="9"/>
      <c r="N181" s="68" t="s">
        <v>15</v>
      </c>
      <c r="O181" s="68"/>
      <c r="P181" s="68"/>
      <c r="Q181" s="68"/>
      <c r="R181" s="68"/>
      <c r="S181" s="68"/>
      <c r="T181" s="67"/>
    </row>
    <row r="182" spans="1:21" ht="20.100000000000001" customHeight="1" x14ac:dyDescent="0.15">
      <c r="A182" s="39"/>
      <c r="B182" s="39"/>
      <c r="C182" s="71"/>
      <c r="D182" s="68"/>
      <c r="E182" s="68"/>
      <c r="F182" s="68"/>
      <c r="G182" s="68"/>
      <c r="H182" s="68"/>
      <c r="I182" s="65"/>
      <c r="J182" s="69"/>
      <c r="K182" s="69"/>
      <c r="L182" s="69"/>
      <c r="M182" s="69"/>
      <c r="N182" s="69"/>
      <c r="O182" s="69"/>
      <c r="P182" s="69"/>
      <c r="Q182" s="69"/>
      <c r="R182" s="69"/>
      <c r="S182" s="69"/>
      <c r="T182" s="67"/>
    </row>
    <row r="183" spans="1:21" ht="20.100000000000001" customHeight="1" x14ac:dyDescent="0.15">
      <c r="A183" s="39">
        <f>IF(TRIM($I183)="", 1001, 0)</f>
        <v>1001</v>
      </c>
      <c r="B183" s="39"/>
      <c r="C183" s="62"/>
      <c r="D183" s="63">
        <v>5</v>
      </c>
      <c r="E183" s="41" t="s">
        <v>169</v>
      </c>
      <c r="I183" s="9"/>
      <c r="J183" s="9"/>
      <c r="K183" s="9"/>
      <c r="L183" s="9"/>
      <c r="M183" s="9"/>
      <c r="N183" s="68" t="s">
        <v>15</v>
      </c>
      <c r="O183" s="68"/>
      <c r="P183" s="68"/>
      <c r="Q183" s="68"/>
      <c r="R183" s="68"/>
      <c r="S183" s="68"/>
      <c r="T183" s="67"/>
    </row>
    <row r="184" spans="1:21" ht="20.100000000000001" customHeight="1" x14ac:dyDescent="0.15">
      <c r="A184" s="39"/>
      <c r="B184" s="39"/>
      <c r="C184" s="71"/>
      <c r="D184" s="68"/>
      <c r="E184" s="68"/>
      <c r="F184" s="68"/>
      <c r="G184" s="68"/>
      <c r="H184" s="68"/>
      <c r="I184" s="65"/>
      <c r="J184" s="69"/>
      <c r="K184" s="69"/>
      <c r="L184" s="69"/>
      <c r="M184" s="69"/>
      <c r="N184" s="69"/>
      <c r="O184" s="69"/>
      <c r="P184" s="69"/>
      <c r="Q184" s="69"/>
      <c r="R184" s="69"/>
      <c r="S184" s="69"/>
      <c r="T184" s="67"/>
    </row>
    <row r="185" spans="1:21" s="167" customFormat="1" ht="20.100000000000001" customHeight="1" x14ac:dyDescent="0.15">
      <c r="A185" s="159">
        <f>IF(TRIM($I185)="", 1001, 0)</f>
        <v>1001</v>
      </c>
      <c r="B185" s="159"/>
      <c r="C185" s="160"/>
      <c r="D185" s="161">
        <v>6</v>
      </c>
      <c r="E185" s="162" t="s">
        <v>171</v>
      </c>
      <c r="F185" s="163"/>
      <c r="G185" s="163"/>
      <c r="H185" s="163"/>
      <c r="I185" s="9"/>
      <c r="J185" s="9"/>
      <c r="K185" s="9"/>
      <c r="L185" s="9"/>
      <c r="M185" s="9"/>
      <c r="N185" s="164" t="s">
        <v>170</v>
      </c>
      <c r="O185" s="164"/>
      <c r="P185" s="164"/>
      <c r="Q185" s="165"/>
      <c r="R185" s="164"/>
      <c r="S185" s="164"/>
      <c r="T185" s="166"/>
    </row>
    <row r="186" spans="1:21" s="167" customFormat="1" ht="20.100000000000001" customHeight="1" x14ac:dyDescent="0.15">
      <c r="A186" s="159"/>
      <c r="B186" s="159"/>
      <c r="C186" s="160"/>
      <c r="D186" s="161"/>
      <c r="E186" s="162"/>
      <c r="F186" s="163"/>
      <c r="G186" s="163"/>
      <c r="H186" s="163"/>
      <c r="I186" s="168"/>
      <c r="J186" s="158" t="s">
        <v>172</v>
      </c>
      <c r="K186" s="158"/>
      <c r="L186" s="158"/>
      <c r="M186" s="158"/>
      <c r="N186" s="158"/>
      <c r="O186" s="158"/>
      <c r="P186" s="158"/>
      <c r="Q186" s="158"/>
      <c r="R186" s="158"/>
      <c r="S186" s="158"/>
      <c r="T186" s="166"/>
    </row>
    <row r="187" spans="1:21" s="167" customFormat="1" ht="20.100000000000001" customHeight="1" x14ac:dyDescent="0.15">
      <c r="A187" s="159">
        <f>IF(TRIM($I187)="", 1001, 0)</f>
        <v>1001</v>
      </c>
      <c r="B187" s="159"/>
      <c r="C187" s="160"/>
      <c r="D187" s="161">
        <f>D185+1</f>
        <v>7</v>
      </c>
      <c r="E187" s="162" t="s">
        <v>183</v>
      </c>
      <c r="F187" s="163"/>
      <c r="G187" s="163"/>
      <c r="H187" s="163"/>
      <c r="I187" s="13"/>
      <c r="J187" s="36"/>
      <c r="K187" s="36"/>
      <c r="L187" s="36"/>
      <c r="M187" s="36"/>
      <c r="N187" s="70"/>
      <c r="O187" s="70"/>
      <c r="P187" s="70"/>
      <c r="Q187" s="70"/>
      <c r="R187" s="70"/>
      <c r="S187" s="70"/>
      <c r="T187" s="166"/>
    </row>
    <row r="188" spans="1:21" s="167" customFormat="1" ht="20.100000000000001" customHeight="1" x14ac:dyDescent="0.15">
      <c r="A188" s="159"/>
      <c r="B188" s="159"/>
      <c r="C188" s="160"/>
      <c r="D188" s="161"/>
      <c r="E188" s="169" t="s">
        <v>184</v>
      </c>
      <c r="F188" s="163"/>
      <c r="G188" s="163"/>
      <c r="H188" s="163"/>
      <c r="I188" s="168"/>
      <c r="J188" s="70" t="s">
        <v>90</v>
      </c>
      <c r="K188" s="70"/>
      <c r="L188" s="70"/>
      <c r="M188" s="70"/>
      <c r="N188" s="70"/>
      <c r="O188" s="70"/>
      <c r="P188" s="70"/>
      <c r="Q188" s="70"/>
      <c r="R188" s="70"/>
      <c r="S188" s="70"/>
      <c r="T188" s="166"/>
    </row>
    <row r="189" spans="1:21" ht="15.75" customHeight="1" x14ac:dyDescent="0.15">
      <c r="A189" s="39"/>
      <c r="B189" s="39"/>
      <c r="C189" s="79"/>
      <c r="D189" s="80"/>
      <c r="E189" s="80"/>
      <c r="F189" s="80"/>
      <c r="G189" s="80"/>
      <c r="H189" s="80"/>
      <c r="I189" s="80"/>
      <c r="J189" s="81"/>
      <c r="K189" s="81"/>
      <c r="L189" s="170"/>
      <c r="M189" s="170"/>
      <c r="N189" s="171"/>
      <c r="O189" s="81"/>
      <c r="P189" s="110"/>
      <c r="Q189" s="110"/>
      <c r="R189" s="110"/>
      <c r="S189" s="171"/>
      <c r="T189" s="83"/>
    </row>
    <row r="190" spans="1:21" ht="15.75" customHeight="1" x14ac:dyDescent="0.15">
      <c r="A190" s="39"/>
      <c r="B190" s="39"/>
      <c r="C190" s="68"/>
      <c r="D190" s="68"/>
      <c r="E190" s="68"/>
      <c r="F190" s="68"/>
      <c r="G190" s="68"/>
      <c r="H190" s="68"/>
      <c r="I190" s="68"/>
      <c r="J190" s="85"/>
      <c r="K190" s="85"/>
      <c r="L190" s="172"/>
      <c r="M190" s="85"/>
      <c r="N190" s="173"/>
      <c r="O190" s="85"/>
      <c r="P190" s="111"/>
      <c r="Q190" s="111"/>
      <c r="R190" s="111"/>
      <c r="S190" s="173"/>
      <c r="T190" s="68"/>
    </row>
    <row r="191" spans="1:21" ht="15.75" customHeight="1" x14ac:dyDescent="0.15">
      <c r="A191" s="39"/>
      <c r="B191" s="39"/>
      <c r="C191" s="68"/>
      <c r="D191" s="68"/>
      <c r="E191" s="68"/>
      <c r="F191" s="68"/>
      <c r="G191" s="68"/>
      <c r="H191" s="68"/>
      <c r="I191" s="68"/>
      <c r="J191" s="85"/>
      <c r="K191" s="85"/>
      <c r="L191" s="174"/>
      <c r="M191" s="68"/>
      <c r="N191" s="175"/>
      <c r="O191" s="68"/>
      <c r="P191" s="109"/>
      <c r="Q191" s="109"/>
      <c r="R191" s="109"/>
      <c r="S191" s="175"/>
      <c r="T191" s="68"/>
      <c r="U191" s="175"/>
    </row>
    <row r="192" spans="1:21" ht="20.100000000000001" customHeight="1" x14ac:dyDescent="0.15">
      <c r="A192" s="39"/>
      <c r="B192" s="39"/>
      <c r="C192" s="86" t="s">
        <v>32</v>
      </c>
      <c r="D192" s="87"/>
      <c r="E192" s="87"/>
      <c r="F192" s="87"/>
      <c r="G192" s="87"/>
      <c r="H192" s="88"/>
      <c r="I192" s="176"/>
      <c r="L192" s="177"/>
      <c r="N192" s="99"/>
      <c r="P192" s="178"/>
      <c r="Q192" s="178"/>
      <c r="R192" s="178"/>
      <c r="S192" s="99"/>
      <c r="U192" s="99"/>
    </row>
    <row r="193" spans="1:21" ht="15.75" customHeight="1" x14ac:dyDescent="0.15">
      <c r="A193" s="39"/>
      <c r="B193" s="39"/>
      <c r="C193" s="58"/>
      <c r="D193" s="59"/>
      <c r="E193" s="59"/>
      <c r="F193" s="59"/>
      <c r="G193" s="59"/>
      <c r="H193" s="59"/>
      <c r="I193" s="59"/>
      <c r="J193" s="60"/>
      <c r="K193" s="60"/>
      <c r="L193" s="115"/>
      <c r="M193" s="115"/>
      <c r="N193" s="103"/>
      <c r="O193" s="103"/>
      <c r="P193" s="179"/>
      <c r="Q193" s="179"/>
      <c r="R193" s="179"/>
      <c r="S193" s="103"/>
      <c r="T193" s="61"/>
      <c r="U193" s="99"/>
    </row>
    <row r="194" spans="1:21" ht="20.100000000000001" hidden="1" customHeight="1" x14ac:dyDescent="0.15">
      <c r="A194" s="39"/>
      <c r="B194" s="39"/>
      <c r="C194" s="58"/>
      <c r="D194" s="68"/>
      <c r="E194" s="59"/>
      <c r="F194" s="59"/>
      <c r="G194" s="59"/>
      <c r="H194" s="59"/>
      <c r="I194" s="59"/>
      <c r="J194" s="68"/>
      <c r="K194" s="68"/>
      <c r="L194" s="174"/>
      <c r="M194" s="174"/>
      <c r="N194" s="175"/>
      <c r="O194" s="175"/>
      <c r="P194" s="109"/>
      <c r="Q194" s="109"/>
      <c r="R194" s="109"/>
      <c r="S194" s="175"/>
      <c r="T194" s="67"/>
      <c r="U194" s="99"/>
    </row>
    <row r="195" spans="1:21" ht="20.100000000000001" customHeight="1" x14ac:dyDescent="0.15">
      <c r="A195" s="39">
        <f>IF(TRIM($I195)="", 1001, 0)</f>
        <v>1001</v>
      </c>
      <c r="B195" s="39"/>
      <c r="C195" s="62"/>
      <c r="D195" s="63">
        <v>1</v>
      </c>
      <c r="E195" s="41" t="s">
        <v>187</v>
      </c>
      <c r="I195" s="37"/>
      <c r="J195" s="37"/>
      <c r="K195" s="37"/>
      <c r="L195" s="37"/>
      <c r="M195" s="37"/>
      <c r="N195" s="68"/>
      <c r="O195" s="68"/>
      <c r="P195" s="68"/>
      <c r="Q195" s="68"/>
      <c r="R195" s="68"/>
      <c r="S195" s="68"/>
      <c r="T195" s="67"/>
    </row>
    <row r="196" spans="1:21" ht="20.100000000000001" customHeight="1" x14ac:dyDescent="0.15">
      <c r="A196" s="39"/>
      <c r="B196" s="39"/>
      <c r="C196" s="62"/>
      <c r="D196" s="63"/>
      <c r="E196" s="68"/>
      <c r="F196" s="68"/>
      <c r="G196" s="68"/>
      <c r="H196" s="68"/>
      <c r="I196" s="65"/>
      <c r="J196" s="180" t="str">
        <f>日付例&amp;"　年月日を入力してください。"</f>
        <v>例)2025/4/1、R7/4/1　年月日を入力してください。</v>
      </c>
      <c r="K196" s="180"/>
      <c r="L196" s="69"/>
      <c r="M196" s="69"/>
      <c r="N196" s="69"/>
      <c r="O196" s="69"/>
      <c r="P196" s="69"/>
      <c r="Q196" s="69"/>
      <c r="R196" s="69"/>
      <c r="S196" s="69"/>
      <c r="T196" s="181"/>
    </row>
    <row r="197" spans="1:21" ht="30" customHeight="1" x14ac:dyDescent="0.15">
      <c r="A197" s="39"/>
      <c r="B197" s="39"/>
      <c r="C197" s="58"/>
      <c r="D197" s="182" t="s">
        <v>178</v>
      </c>
      <c r="E197" s="183"/>
      <c r="F197" s="183"/>
      <c r="G197" s="183"/>
      <c r="H197" s="183"/>
      <c r="I197" s="183"/>
      <c r="J197" s="183"/>
      <c r="K197" s="184"/>
      <c r="L197" s="184"/>
      <c r="M197" s="185"/>
      <c r="N197" s="186"/>
      <c r="O197" s="185"/>
      <c r="P197" s="187"/>
      <c r="Q197" s="188"/>
      <c r="R197" s="187"/>
      <c r="S197" s="188"/>
      <c r="T197" s="67"/>
      <c r="U197" s="99"/>
    </row>
    <row r="198" spans="1:21" ht="20.100000000000001" customHeight="1" x14ac:dyDescent="0.15">
      <c r="A198" s="39"/>
      <c r="B198" s="39"/>
      <c r="C198" s="62"/>
      <c r="D198" s="189" t="s">
        <v>134</v>
      </c>
      <c r="E198" s="190"/>
      <c r="F198" s="190"/>
      <c r="G198" s="190"/>
      <c r="H198" s="190"/>
      <c r="I198" s="190"/>
      <c r="J198" s="191"/>
      <c r="K198" s="192" t="s">
        <v>176</v>
      </c>
      <c r="L198" s="193" t="s">
        <v>174</v>
      </c>
      <c r="M198" s="194"/>
      <c r="N198" s="193" t="s">
        <v>175</v>
      </c>
      <c r="O198" s="195"/>
      <c r="P198" s="76"/>
      <c r="T198" s="67"/>
      <c r="U198" s="175"/>
    </row>
    <row r="199" spans="1:21" ht="20.100000000000001" customHeight="1" x14ac:dyDescent="0.15">
      <c r="A199" s="39"/>
      <c r="B199" s="39"/>
      <c r="C199" s="62"/>
      <c r="D199" s="196" t="s">
        <v>135</v>
      </c>
      <c r="E199" s="197" t="s">
        <v>105</v>
      </c>
      <c r="F199" s="198"/>
      <c r="G199" s="198"/>
      <c r="H199" s="198"/>
      <c r="I199" s="198"/>
      <c r="J199" s="199"/>
      <c r="K199" s="1"/>
      <c r="L199" s="20"/>
      <c r="M199" s="21"/>
      <c r="N199" s="20"/>
      <c r="O199" s="38"/>
      <c r="T199" s="67"/>
      <c r="U199" s="175"/>
    </row>
    <row r="200" spans="1:21" ht="20.100000000000001" customHeight="1" x14ac:dyDescent="0.15">
      <c r="A200" s="39"/>
      <c r="B200" s="39"/>
      <c r="C200" s="62"/>
      <c r="D200" s="200" t="s">
        <v>136</v>
      </c>
      <c r="E200" s="201" t="s">
        <v>106</v>
      </c>
      <c r="F200" s="202"/>
      <c r="G200" s="202"/>
      <c r="H200" s="202"/>
      <c r="I200" s="202"/>
      <c r="J200" s="203"/>
      <c r="K200" s="2"/>
      <c r="L200" s="7"/>
      <c r="M200" s="10"/>
      <c r="N200" s="7"/>
      <c r="O200" s="8"/>
      <c r="T200" s="67"/>
      <c r="U200" s="175"/>
    </row>
    <row r="201" spans="1:21" ht="20.100000000000001" customHeight="1" x14ac:dyDescent="0.15">
      <c r="A201" s="39"/>
      <c r="B201" s="39"/>
      <c r="C201" s="62"/>
      <c r="D201" s="200" t="s">
        <v>137</v>
      </c>
      <c r="E201" s="201" t="s">
        <v>107</v>
      </c>
      <c r="F201" s="202"/>
      <c r="G201" s="202"/>
      <c r="H201" s="202"/>
      <c r="I201" s="202"/>
      <c r="J201" s="203"/>
      <c r="K201" s="2"/>
      <c r="L201" s="7"/>
      <c r="M201" s="10"/>
      <c r="N201" s="7"/>
      <c r="O201" s="8"/>
      <c r="T201" s="67"/>
      <c r="U201" s="175"/>
    </row>
    <row r="202" spans="1:21" ht="20.100000000000001" customHeight="1" x14ac:dyDescent="0.15">
      <c r="A202" s="39"/>
      <c r="B202" s="39"/>
      <c r="C202" s="62"/>
      <c r="D202" s="200" t="s">
        <v>138</v>
      </c>
      <c r="E202" s="201" t="s">
        <v>108</v>
      </c>
      <c r="F202" s="202"/>
      <c r="G202" s="202"/>
      <c r="H202" s="202"/>
      <c r="I202" s="202"/>
      <c r="J202" s="203"/>
      <c r="K202" s="2"/>
      <c r="L202" s="7"/>
      <c r="M202" s="10"/>
      <c r="N202" s="7"/>
      <c r="O202" s="8"/>
      <c r="T202" s="67"/>
      <c r="U202" s="175"/>
    </row>
    <row r="203" spans="1:21" ht="20.100000000000001" customHeight="1" x14ac:dyDescent="0.15">
      <c r="A203" s="39"/>
      <c r="B203" s="39"/>
      <c r="C203" s="62"/>
      <c r="D203" s="200" t="s">
        <v>139</v>
      </c>
      <c r="E203" s="201" t="s">
        <v>109</v>
      </c>
      <c r="F203" s="202"/>
      <c r="G203" s="202"/>
      <c r="H203" s="202"/>
      <c r="I203" s="202"/>
      <c r="J203" s="203"/>
      <c r="K203" s="2"/>
      <c r="L203" s="7"/>
      <c r="M203" s="10"/>
      <c r="N203" s="7"/>
      <c r="O203" s="8"/>
      <c r="T203" s="67"/>
      <c r="U203" s="175"/>
    </row>
    <row r="204" spans="1:21" ht="20.100000000000001" customHeight="1" x14ac:dyDescent="0.15">
      <c r="A204" s="39"/>
      <c r="B204" s="39"/>
      <c r="C204" s="62"/>
      <c r="D204" s="200" t="s">
        <v>140</v>
      </c>
      <c r="E204" s="201" t="s">
        <v>110</v>
      </c>
      <c r="F204" s="202"/>
      <c r="G204" s="202"/>
      <c r="H204" s="202"/>
      <c r="I204" s="202"/>
      <c r="J204" s="203"/>
      <c r="K204" s="2"/>
      <c r="L204" s="7"/>
      <c r="M204" s="10"/>
      <c r="N204" s="7"/>
      <c r="O204" s="8"/>
      <c r="T204" s="67"/>
      <c r="U204" s="175"/>
    </row>
    <row r="205" spans="1:21" ht="20.100000000000001" customHeight="1" x14ac:dyDescent="0.15">
      <c r="A205" s="39"/>
      <c r="B205" s="39"/>
      <c r="C205" s="62"/>
      <c r="D205" s="200" t="s">
        <v>141</v>
      </c>
      <c r="E205" s="201" t="s">
        <v>111</v>
      </c>
      <c r="F205" s="202"/>
      <c r="G205" s="202"/>
      <c r="H205" s="202"/>
      <c r="I205" s="202"/>
      <c r="J205" s="203"/>
      <c r="K205" s="2"/>
      <c r="L205" s="7"/>
      <c r="M205" s="10"/>
      <c r="N205" s="7"/>
      <c r="O205" s="8"/>
      <c r="T205" s="67"/>
      <c r="U205" s="175"/>
    </row>
    <row r="206" spans="1:21" ht="20.100000000000001" customHeight="1" x14ac:dyDescent="0.15">
      <c r="A206" s="39"/>
      <c r="B206" s="39"/>
      <c r="C206" s="62"/>
      <c r="D206" s="200" t="s">
        <v>142</v>
      </c>
      <c r="E206" s="201" t="s">
        <v>112</v>
      </c>
      <c r="F206" s="202"/>
      <c r="G206" s="202"/>
      <c r="H206" s="202"/>
      <c r="I206" s="202"/>
      <c r="J206" s="203"/>
      <c r="K206" s="2"/>
      <c r="L206" s="7"/>
      <c r="M206" s="10"/>
      <c r="N206" s="7"/>
      <c r="O206" s="8"/>
      <c r="T206" s="67"/>
      <c r="U206" s="175"/>
    </row>
    <row r="207" spans="1:21" ht="20.100000000000001" customHeight="1" x14ac:dyDescent="0.15">
      <c r="A207" s="39"/>
      <c r="B207" s="39"/>
      <c r="C207" s="62"/>
      <c r="D207" s="200" t="s">
        <v>143</v>
      </c>
      <c r="E207" s="201" t="s">
        <v>113</v>
      </c>
      <c r="F207" s="202"/>
      <c r="G207" s="202"/>
      <c r="H207" s="202"/>
      <c r="I207" s="202"/>
      <c r="J207" s="203"/>
      <c r="K207" s="2"/>
      <c r="L207" s="7"/>
      <c r="M207" s="10"/>
      <c r="N207" s="7"/>
      <c r="O207" s="8"/>
      <c r="T207" s="67"/>
      <c r="U207" s="175"/>
    </row>
    <row r="208" spans="1:21" ht="20.100000000000001" customHeight="1" x14ac:dyDescent="0.15">
      <c r="A208" s="39"/>
      <c r="B208" s="39"/>
      <c r="C208" s="62"/>
      <c r="D208" s="200" t="s">
        <v>144</v>
      </c>
      <c r="E208" s="201" t="s">
        <v>114</v>
      </c>
      <c r="F208" s="202"/>
      <c r="G208" s="202"/>
      <c r="H208" s="202"/>
      <c r="I208" s="202"/>
      <c r="J208" s="203"/>
      <c r="K208" s="2"/>
      <c r="L208" s="7"/>
      <c r="M208" s="10"/>
      <c r="N208" s="7"/>
      <c r="O208" s="8"/>
      <c r="T208" s="67"/>
      <c r="U208" s="175"/>
    </row>
    <row r="209" spans="1:21" ht="20.100000000000001" customHeight="1" x14ac:dyDescent="0.15">
      <c r="A209" s="39"/>
      <c r="B209" s="39"/>
      <c r="C209" s="62"/>
      <c r="D209" s="200" t="s">
        <v>145</v>
      </c>
      <c r="E209" s="201" t="s">
        <v>115</v>
      </c>
      <c r="F209" s="202"/>
      <c r="G209" s="202"/>
      <c r="H209" s="202"/>
      <c r="I209" s="202"/>
      <c r="J209" s="203"/>
      <c r="K209" s="2"/>
      <c r="L209" s="7"/>
      <c r="M209" s="10"/>
      <c r="N209" s="7"/>
      <c r="O209" s="8"/>
      <c r="T209" s="67"/>
      <c r="U209" s="175"/>
    </row>
    <row r="210" spans="1:21" ht="20.100000000000001" customHeight="1" x14ac:dyDescent="0.15">
      <c r="A210" s="39"/>
      <c r="B210" s="39"/>
      <c r="C210" s="62"/>
      <c r="D210" s="200" t="s">
        <v>146</v>
      </c>
      <c r="E210" s="201" t="s">
        <v>116</v>
      </c>
      <c r="F210" s="202"/>
      <c r="G210" s="202"/>
      <c r="H210" s="202"/>
      <c r="I210" s="202"/>
      <c r="J210" s="203"/>
      <c r="K210" s="2"/>
      <c r="L210" s="7"/>
      <c r="M210" s="10"/>
      <c r="N210" s="7"/>
      <c r="O210" s="8"/>
      <c r="T210" s="67"/>
      <c r="U210" s="175"/>
    </row>
    <row r="211" spans="1:21" ht="20.100000000000001" customHeight="1" x14ac:dyDescent="0.15">
      <c r="A211" s="39"/>
      <c r="B211" s="39"/>
      <c r="C211" s="62"/>
      <c r="D211" s="200" t="s">
        <v>147</v>
      </c>
      <c r="E211" s="201" t="s">
        <v>117</v>
      </c>
      <c r="F211" s="202"/>
      <c r="G211" s="202"/>
      <c r="H211" s="202"/>
      <c r="I211" s="202"/>
      <c r="J211" s="203"/>
      <c r="K211" s="2"/>
      <c r="L211" s="7"/>
      <c r="M211" s="10"/>
      <c r="N211" s="7"/>
      <c r="O211" s="8"/>
      <c r="T211" s="67"/>
      <c r="U211" s="175"/>
    </row>
    <row r="212" spans="1:21" ht="20.100000000000001" customHeight="1" x14ac:dyDescent="0.15">
      <c r="A212" s="39"/>
      <c r="B212" s="39"/>
      <c r="C212" s="62"/>
      <c r="D212" s="200" t="s">
        <v>148</v>
      </c>
      <c r="E212" s="201" t="s">
        <v>118</v>
      </c>
      <c r="F212" s="202"/>
      <c r="G212" s="202"/>
      <c r="H212" s="202"/>
      <c r="I212" s="202"/>
      <c r="J212" s="203"/>
      <c r="K212" s="2"/>
      <c r="L212" s="7"/>
      <c r="M212" s="10"/>
      <c r="N212" s="7"/>
      <c r="O212" s="8"/>
      <c r="T212" s="67"/>
      <c r="U212" s="175"/>
    </row>
    <row r="213" spans="1:21" ht="20.100000000000001" customHeight="1" x14ac:dyDescent="0.15">
      <c r="A213" s="39"/>
      <c r="B213" s="39"/>
      <c r="C213" s="62"/>
      <c r="D213" s="200" t="s">
        <v>149</v>
      </c>
      <c r="E213" s="201" t="s">
        <v>119</v>
      </c>
      <c r="F213" s="202"/>
      <c r="G213" s="202"/>
      <c r="H213" s="202"/>
      <c r="I213" s="202"/>
      <c r="J213" s="203"/>
      <c r="K213" s="2"/>
      <c r="L213" s="7"/>
      <c r="M213" s="10"/>
      <c r="N213" s="7"/>
      <c r="O213" s="8"/>
      <c r="T213" s="67"/>
      <c r="U213" s="175"/>
    </row>
    <row r="214" spans="1:21" ht="20.100000000000001" customHeight="1" x14ac:dyDescent="0.15">
      <c r="A214" s="39"/>
      <c r="B214" s="39"/>
      <c r="C214" s="62"/>
      <c r="D214" s="200" t="s">
        <v>150</v>
      </c>
      <c r="E214" s="201" t="s">
        <v>120</v>
      </c>
      <c r="F214" s="202"/>
      <c r="G214" s="202"/>
      <c r="H214" s="202"/>
      <c r="I214" s="202"/>
      <c r="J214" s="203"/>
      <c r="K214" s="2"/>
      <c r="L214" s="7"/>
      <c r="M214" s="10"/>
      <c r="N214" s="7"/>
      <c r="O214" s="8"/>
      <c r="T214" s="67"/>
      <c r="U214" s="175"/>
    </row>
    <row r="215" spans="1:21" ht="20.100000000000001" customHeight="1" x14ac:dyDescent="0.15">
      <c r="A215" s="39"/>
      <c r="B215" s="39"/>
      <c r="C215" s="62"/>
      <c r="D215" s="200" t="s">
        <v>151</v>
      </c>
      <c r="E215" s="201" t="s">
        <v>121</v>
      </c>
      <c r="F215" s="202"/>
      <c r="G215" s="202"/>
      <c r="H215" s="202"/>
      <c r="I215" s="202"/>
      <c r="J215" s="203"/>
      <c r="K215" s="2"/>
      <c r="L215" s="7"/>
      <c r="M215" s="10"/>
      <c r="N215" s="7"/>
      <c r="O215" s="8"/>
      <c r="T215" s="67"/>
      <c r="U215" s="175"/>
    </row>
    <row r="216" spans="1:21" ht="20.100000000000001" customHeight="1" x14ac:dyDescent="0.15">
      <c r="A216" s="39"/>
      <c r="B216" s="39"/>
      <c r="C216" s="62"/>
      <c r="D216" s="200" t="s">
        <v>152</v>
      </c>
      <c r="E216" s="201" t="s">
        <v>122</v>
      </c>
      <c r="F216" s="202"/>
      <c r="G216" s="202"/>
      <c r="H216" s="202"/>
      <c r="I216" s="202"/>
      <c r="J216" s="203"/>
      <c r="K216" s="2"/>
      <c r="L216" s="7"/>
      <c r="M216" s="10"/>
      <c r="N216" s="7"/>
      <c r="O216" s="8"/>
      <c r="T216" s="67"/>
      <c r="U216" s="175"/>
    </row>
    <row r="217" spans="1:21" ht="20.100000000000001" customHeight="1" x14ac:dyDescent="0.15">
      <c r="A217" s="39"/>
      <c r="B217" s="39"/>
      <c r="C217" s="62"/>
      <c r="D217" s="200" t="s">
        <v>153</v>
      </c>
      <c r="E217" s="201" t="s">
        <v>123</v>
      </c>
      <c r="F217" s="202"/>
      <c r="G217" s="202"/>
      <c r="H217" s="202"/>
      <c r="I217" s="202"/>
      <c r="J217" s="203"/>
      <c r="K217" s="2"/>
      <c r="L217" s="7"/>
      <c r="M217" s="10"/>
      <c r="N217" s="7"/>
      <c r="O217" s="8"/>
      <c r="T217" s="67"/>
      <c r="U217" s="175"/>
    </row>
    <row r="218" spans="1:21" ht="20.100000000000001" customHeight="1" x14ac:dyDescent="0.15">
      <c r="A218" s="39"/>
      <c r="B218" s="39"/>
      <c r="C218" s="58"/>
      <c r="D218" s="200" t="s">
        <v>154</v>
      </c>
      <c r="E218" s="201" t="s">
        <v>124</v>
      </c>
      <c r="F218" s="202"/>
      <c r="G218" s="202"/>
      <c r="H218" s="202"/>
      <c r="I218" s="202"/>
      <c r="J218" s="203"/>
      <c r="K218" s="2"/>
      <c r="L218" s="7"/>
      <c r="M218" s="10"/>
      <c r="N218" s="7"/>
      <c r="O218" s="8"/>
      <c r="T218" s="148"/>
      <c r="U218" s="99"/>
    </row>
    <row r="219" spans="1:21" ht="20.100000000000001" customHeight="1" x14ac:dyDescent="0.15">
      <c r="A219" s="39"/>
      <c r="B219" s="39"/>
      <c r="C219" s="62"/>
      <c r="D219" s="200" t="s">
        <v>155</v>
      </c>
      <c r="E219" s="201" t="s">
        <v>125</v>
      </c>
      <c r="F219" s="202"/>
      <c r="G219" s="202"/>
      <c r="H219" s="202"/>
      <c r="I219" s="202"/>
      <c r="J219" s="203"/>
      <c r="K219" s="2"/>
      <c r="L219" s="7"/>
      <c r="M219" s="10"/>
      <c r="N219" s="7"/>
      <c r="O219" s="8"/>
      <c r="T219" s="67"/>
      <c r="U219" s="175"/>
    </row>
    <row r="220" spans="1:21" ht="20.100000000000001" customHeight="1" x14ac:dyDescent="0.15">
      <c r="A220" s="39"/>
      <c r="B220" s="39"/>
      <c r="C220" s="62"/>
      <c r="D220" s="200" t="s">
        <v>156</v>
      </c>
      <c r="E220" s="201" t="s">
        <v>126</v>
      </c>
      <c r="F220" s="202"/>
      <c r="G220" s="202"/>
      <c r="H220" s="202"/>
      <c r="I220" s="202"/>
      <c r="J220" s="203"/>
      <c r="K220" s="2"/>
      <c r="L220" s="7"/>
      <c r="M220" s="10"/>
      <c r="N220" s="7"/>
      <c r="O220" s="8"/>
      <c r="T220" s="67"/>
      <c r="U220" s="175"/>
    </row>
    <row r="221" spans="1:21" ht="20.100000000000001" customHeight="1" x14ac:dyDescent="0.15">
      <c r="A221" s="39"/>
      <c r="B221" s="39"/>
      <c r="C221" s="62"/>
      <c r="D221" s="200" t="s">
        <v>157</v>
      </c>
      <c r="E221" s="201" t="s">
        <v>127</v>
      </c>
      <c r="F221" s="202"/>
      <c r="G221" s="202"/>
      <c r="H221" s="202"/>
      <c r="I221" s="202"/>
      <c r="J221" s="203"/>
      <c r="K221" s="2"/>
      <c r="L221" s="7"/>
      <c r="M221" s="10"/>
      <c r="N221" s="7"/>
      <c r="O221" s="8"/>
      <c r="T221" s="67"/>
      <c r="U221" s="175"/>
    </row>
    <row r="222" spans="1:21" ht="20.100000000000001" customHeight="1" x14ac:dyDescent="0.15">
      <c r="A222" s="39"/>
      <c r="B222" s="39"/>
      <c r="C222" s="62"/>
      <c r="D222" s="200" t="s">
        <v>158</v>
      </c>
      <c r="E222" s="201" t="s">
        <v>128</v>
      </c>
      <c r="F222" s="202"/>
      <c r="G222" s="202"/>
      <c r="H222" s="202"/>
      <c r="I222" s="202"/>
      <c r="J222" s="203"/>
      <c r="K222" s="2"/>
      <c r="L222" s="7"/>
      <c r="M222" s="10"/>
      <c r="N222" s="7"/>
      <c r="O222" s="8"/>
      <c r="T222" s="67"/>
      <c r="U222" s="175"/>
    </row>
    <row r="223" spans="1:21" ht="20.100000000000001" customHeight="1" x14ac:dyDescent="0.15">
      <c r="A223" s="39"/>
      <c r="B223" s="39"/>
      <c r="C223" s="62"/>
      <c r="D223" s="200" t="s">
        <v>159</v>
      </c>
      <c r="E223" s="201" t="s">
        <v>129</v>
      </c>
      <c r="F223" s="202"/>
      <c r="G223" s="202"/>
      <c r="H223" s="202"/>
      <c r="I223" s="202"/>
      <c r="J223" s="203"/>
      <c r="K223" s="2"/>
      <c r="L223" s="7"/>
      <c r="M223" s="10"/>
      <c r="N223" s="7"/>
      <c r="O223" s="8"/>
      <c r="T223" s="67"/>
      <c r="U223" s="175"/>
    </row>
    <row r="224" spans="1:21" ht="20.100000000000001" customHeight="1" x14ac:dyDescent="0.15">
      <c r="A224" s="39"/>
      <c r="B224" s="39"/>
      <c r="C224" s="62"/>
      <c r="D224" s="200" t="s">
        <v>160</v>
      </c>
      <c r="E224" s="201" t="s">
        <v>130</v>
      </c>
      <c r="F224" s="202"/>
      <c r="G224" s="202"/>
      <c r="H224" s="202"/>
      <c r="I224" s="202"/>
      <c r="J224" s="203"/>
      <c r="K224" s="2"/>
      <c r="L224" s="7"/>
      <c r="M224" s="10"/>
      <c r="N224" s="7"/>
      <c r="O224" s="8"/>
      <c r="T224" s="67"/>
      <c r="U224" s="175"/>
    </row>
    <row r="225" spans="1:21" ht="20.100000000000001" customHeight="1" x14ac:dyDescent="0.15">
      <c r="A225" s="39"/>
      <c r="B225" s="39"/>
      <c r="C225" s="62"/>
      <c r="D225" s="200" t="s">
        <v>161</v>
      </c>
      <c r="E225" s="201" t="s">
        <v>131</v>
      </c>
      <c r="F225" s="202"/>
      <c r="G225" s="202"/>
      <c r="H225" s="202"/>
      <c r="I225" s="202"/>
      <c r="J225" s="203"/>
      <c r="K225" s="2"/>
      <c r="L225" s="7"/>
      <c r="M225" s="10"/>
      <c r="N225" s="7"/>
      <c r="O225" s="8"/>
      <c r="T225" s="67"/>
      <c r="U225" s="175"/>
    </row>
    <row r="226" spans="1:21" ht="20.100000000000001" customHeight="1" x14ac:dyDescent="0.15">
      <c r="A226" s="39"/>
      <c r="B226" s="39"/>
      <c r="C226" s="62"/>
      <c r="D226" s="200" t="s">
        <v>162</v>
      </c>
      <c r="E226" s="201" t="s">
        <v>132</v>
      </c>
      <c r="F226" s="202"/>
      <c r="G226" s="202"/>
      <c r="H226" s="202"/>
      <c r="I226" s="202"/>
      <c r="J226" s="203"/>
      <c r="K226" s="2"/>
      <c r="L226" s="7"/>
      <c r="M226" s="10"/>
      <c r="N226" s="7"/>
      <c r="O226" s="8"/>
      <c r="T226" s="67"/>
      <c r="U226" s="175"/>
    </row>
    <row r="227" spans="1:21" ht="20.100000000000001" customHeight="1" x14ac:dyDescent="0.15">
      <c r="A227" s="39"/>
      <c r="B227" s="39"/>
      <c r="C227" s="62"/>
      <c r="D227" s="204" t="s">
        <v>163</v>
      </c>
      <c r="E227" s="205" t="s">
        <v>133</v>
      </c>
      <c r="F227" s="206"/>
      <c r="G227" s="206"/>
      <c r="H227" s="206"/>
      <c r="I227" s="206"/>
      <c r="J227" s="207"/>
      <c r="K227" s="2"/>
      <c r="L227" s="7"/>
      <c r="M227" s="10"/>
      <c r="N227" s="7"/>
      <c r="O227" s="8"/>
      <c r="T227" s="67"/>
      <c r="U227" s="175"/>
    </row>
    <row r="228" spans="1:21" ht="20.100000000000001" customHeight="1" x14ac:dyDescent="0.15">
      <c r="A228" s="39"/>
      <c r="B228" s="39"/>
      <c r="C228" s="62"/>
      <c r="D228" s="208">
        <v>300</v>
      </c>
      <c r="E228" s="209" t="s">
        <v>173</v>
      </c>
      <c r="F228" s="210"/>
      <c r="G228" s="210"/>
      <c r="H228" s="210"/>
      <c r="I228" s="210"/>
      <c r="J228" s="211"/>
      <c r="K228" s="3"/>
      <c r="L228" s="11"/>
      <c r="M228" s="12"/>
      <c r="N228" s="11"/>
      <c r="O228" s="35"/>
      <c r="T228" s="67"/>
      <c r="U228" s="175"/>
    </row>
    <row r="229" spans="1:21" ht="20.100000000000001" customHeight="1" x14ac:dyDescent="0.15">
      <c r="A229" s="39"/>
      <c r="B229" s="39"/>
      <c r="C229" s="62"/>
      <c r="D229" s="63"/>
      <c r="E229" s="68"/>
      <c r="F229" s="68"/>
      <c r="G229" s="68"/>
      <c r="H229" s="68"/>
      <c r="I229" s="68"/>
      <c r="J229" s="39"/>
      <c r="K229" s="39"/>
      <c r="L229" s="39"/>
      <c r="M229" s="212"/>
      <c r="N229" s="212"/>
      <c r="O229" s="213"/>
      <c r="P229" s="212"/>
      <c r="Q229" s="111"/>
      <c r="R229" s="111"/>
      <c r="S229" s="111"/>
      <c r="T229" s="67"/>
      <c r="U229" s="175"/>
    </row>
    <row r="230" spans="1:21" ht="15.75" customHeight="1" x14ac:dyDescent="0.15">
      <c r="A230" s="39"/>
      <c r="B230" s="39"/>
      <c r="C230" s="79"/>
      <c r="D230" s="80"/>
      <c r="E230" s="80"/>
      <c r="F230" s="80"/>
      <c r="G230" s="80"/>
      <c r="H230" s="80"/>
      <c r="I230" s="80"/>
      <c r="J230" s="80"/>
      <c r="K230" s="80"/>
      <c r="L230" s="80"/>
      <c r="M230" s="214"/>
      <c r="N230" s="80"/>
      <c r="O230" s="171"/>
      <c r="P230" s="81"/>
      <c r="Q230" s="110"/>
      <c r="R230" s="110"/>
      <c r="S230" s="110"/>
      <c r="T230" s="83"/>
    </row>
    <row r="231" spans="1:21" ht="15.75" customHeight="1" x14ac:dyDescent="0.15">
      <c r="A231" s="39"/>
      <c r="B231" s="39"/>
      <c r="C231" s="68"/>
      <c r="D231" s="68"/>
      <c r="E231" s="68"/>
      <c r="F231" s="68"/>
      <c r="G231" s="68"/>
      <c r="H231" s="68"/>
      <c r="I231" s="68"/>
      <c r="J231" s="85"/>
      <c r="K231" s="85"/>
      <c r="L231" s="85"/>
      <c r="M231" s="172"/>
      <c r="N231" s="85"/>
      <c r="O231" s="173"/>
      <c r="P231" s="85"/>
      <c r="Q231" s="111"/>
      <c r="R231" s="111"/>
      <c r="S231" s="111"/>
      <c r="T231" s="68"/>
    </row>
  </sheetData>
  <sheetProtection algorithmName="SHA-512" hashValue="YE7GUL1FlddM/4pHurC6suKBKltVwF54z1YGLzcRjQ9JrRXq0GVQ4flrWI00c2nTSywXagoRLQCsNr57yuoGYA==" saltValue="7ylGICw/AiIbt/K1GQum8Q==" spinCount="100000" sheet="1" objects="1" scenarios="1"/>
  <dataConsolidate/>
  <mergeCells count="168">
    <mergeCell ref="E199:J199"/>
    <mergeCell ref="E200:J200"/>
    <mergeCell ref="E201:J201"/>
    <mergeCell ref="I187:M187"/>
    <mergeCell ref="I161:M161"/>
    <mergeCell ref="I114:S114"/>
    <mergeCell ref="I116:S116"/>
    <mergeCell ref="I183:M183"/>
    <mergeCell ref="I185:M185"/>
    <mergeCell ref="E174:J174"/>
    <mergeCell ref="E175:J175"/>
    <mergeCell ref="L170:O170"/>
    <mergeCell ref="P170:R170"/>
    <mergeCell ref="J186:S186"/>
    <mergeCell ref="L173:O173"/>
    <mergeCell ref="I179:M179"/>
    <mergeCell ref="I195:M195"/>
    <mergeCell ref="D197:S197"/>
    <mergeCell ref="D198:J198"/>
    <mergeCell ref="L198:M198"/>
    <mergeCell ref="N198:O198"/>
    <mergeCell ref="L201:M201"/>
    <mergeCell ref="N199:O199"/>
    <mergeCell ref="N200:O200"/>
    <mergeCell ref="I112:S112"/>
    <mergeCell ref="C109:H109"/>
    <mergeCell ref="N225:O225"/>
    <mergeCell ref="N226:O226"/>
    <mergeCell ref="N227:O227"/>
    <mergeCell ref="N228:O228"/>
    <mergeCell ref="I122:S122"/>
    <mergeCell ref="C146:H146"/>
    <mergeCell ref="C192:H192"/>
    <mergeCell ref="I157:S157"/>
    <mergeCell ref="C166:H166"/>
    <mergeCell ref="P172:R172"/>
    <mergeCell ref="L172:O172"/>
    <mergeCell ref="I153:S153"/>
    <mergeCell ref="I177:M177"/>
    <mergeCell ref="J178:S178"/>
    <mergeCell ref="I155:S155"/>
    <mergeCell ref="E171:J171"/>
    <mergeCell ref="E172:J172"/>
    <mergeCell ref="E173:J173"/>
    <mergeCell ref="N217:O217"/>
    <mergeCell ref="E202:J202"/>
    <mergeCell ref="N218:O218"/>
    <mergeCell ref="N219:O219"/>
    <mergeCell ref="C13:H13"/>
    <mergeCell ref="E170:J170"/>
    <mergeCell ref="E169:S169"/>
    <mergeCell ref="P175:Q175"/>
    <mergeCell ref="L175:O175"/>
    <mergeCell ref="P174:Q174"/>
    <mergeCell ref="L174:O174"/>
    <mergeCell ref="K174:K175"/>
    <mergeCell ref="P173:Q173"/>
    <mergeCell ref="I20:M20"/>
    <mergeCell ref="I34:M34"/>
    <mergeCell ref="I36:M36"/>
    <mergeCell ref="I40:M40"/>
    <mergeCell ref="I77:S77"/>
    <mergeCell ref="I87:S87"/>
    <mergeCell ref="J74:S74"/>
    <mergeCell ref="I81:S81"/>
    <mergeCell ref="I75:S75"/>
    <mergeCell ref="J76:S76"/>
    <mergeCell ref="I79:S79"/>
    <mergeCell ref="I71:S71"/>
    <mergeCell ref="I63:M63"/>
    <mergeCell ref="I69:M69"/>
    <mergeCell ref="I73:S73"/>
    <mergeCell ref="N220:O220"/>
    <mergeCell ref="N221:O221"/>
    <mergeCell ref="L215:M215"/>
    <mergeCell ref="L216:M216"/>
    <mergeCell ref="E15:H15"/>
    <mergeCell ref="I26:S26"/>
    <mergeCell ref="C60:H60"/>
    <mergeCell ref="I22:S22"/>
    <mergeCell ref="I24:S24"/>
    <mergeCell ref="J15:S15"/>
    <mergeCell ref="I28:S28"/>
    <mergeCell ref="I30:S30"/>
    <mergeCell ref="I32:S32"/>
    <mergeCell ref="I38:S38"/>
    <mergeCell ref="I83:M83"/>
    <mergeCell ref="I85:M85"/>
    <mergeCell ref="I118:M118"/>
    <mergeCell ref="I120:M120"/>
    <mergeCell ref="I149:M149"/>
    <mergeCell ref="I151:M151"/>
    <mergeCell ref="I159:M159"/>
    <mergeCell ref="D111:S111"/>
    <mergeCell ref="L199:M199"/>
    <mergeCell ref="L200:M200"/>
    <mergeCell ref="E203:J203"/>
    <mergeCell ref="E204:J204"/>
    <mergeCell ref="E205:J205"/>
    <mergeCell ref="E206:J206"/>
    <mergeCell ref="E207:J207"/>
    <mergeCell ref="E208:J208"/>
    <mergeCell ref="E209:J209"/>
    <mergeCell ref="E210:J210"/>
    <mergeCell ref="E211:J211"/>
    <mergeCell ref="L202:M202"/>
    <mergeCell ref="L203:M203"/>
    <mergeCell ref="L204:M204"/>
    <mergeCell ref="L205:M205"/>
    <mergeCell ref="L206:M206"/>
    <mergeCell ref="L207:M207"/>
    <mergeCell ref="L208:M208"/>
    <mergeCell ref="L209:M209"/>
    <mergeCell ref="L210:M210"/>
    <mergeCell ref="L211:M211"/>
    <mergeCell ref="L212:M212"/>
    <mergeCell ref="L213:M213"/>
    <mergeCell ref="L214:M214"/>
    <mergeCell ref="E228:J228"/>
    <mergeCell ref="E212:J212"/>
    <mergeCell ref="E213:J213"/>
    <mergeCell ref="E214:J214"/>
    <mergeCell ref="E215:J215"/>
    <mergeCell ref="E216:J216"/>
    <mergeCell ref="L226:M226"/>
    <mergeCell ref="L227:M227"/>
    <mergeCell ref="L228:M228"/>
    <mergeCell ref="L217:M217"/>
    <mergeCell ref="L218:M218"/>
    <mergeCell ref="L219:M219"/>
    <mergeCell ref="L220:M220"/>
    <mergeCell ref="L221:M221"/>
    <mergeCell ref="E226:J226"/>
    <mergeCell ref="E227:J227"/>
    <mergeCell ref="S1:T1"/>
    <mergeCell ref="N222:O222"/>
    <mergeCell ref="N223:O223"/>
    <mergeCell ref="N224:O224"/>
    <mergeCell ref="I181:M181"/>
    <mergeCell ref="L222:M222"/>
    <mergeCell ref="L223:M223"/>
    <mergeCell ref="L224:M224"/>
    <mergeCell ref="L225:M225"/>
    <mergeCell ref="N206:O206"/>
    <mergeCell ref="N207:O207"/>
    <mergeCell ref="N208:O208"/>
    <mergeCell ref="N209:O209"/>
    <mergeCell ref="N210:O210"/>
    <mergeCell ref="N211:O211"/>
    <mergeCell ref="E217:J217"/>
    <mergeCell ref="E218:J218"/>
    <mergeCell ref="E219:J219"/>
    <mergeCell ref="E220:J220"/>
    <mergeCell ref="E221:J221"/>
    <mergeCell ref="E222:J222"/>
    <mergeCell ref="E223:J223"/>
    <mergeCell ref="E224:J224"/>
    <mergeCell ref="E225:J225"/>
    <mergeCell ref="N216:O216"/>
    <mergeCell ref="N201:O201"/>
    <mergeCell ref="N202:O202"/>
    <mergeCell ref="N203:O203"/>
    <mergeCell ref="N204:O204"/>
    <mergeCell ref="N205:O205"/>
    <mergeCell ref="N212:O212"/>
    <mergeCell ref="N213:O213"/>
    <mergeCell ref="N214:O214"/>
    <mergeCell ref="N215:O215"/>
  </mergeCells>
  <phoneticPr fontId="4"/>
  <conditionalFormatting sqref="I20:M20">
    <cfRule type="expression" dxfId="43" priority="44" stopIfTrue="1">
      <formula>TRIM($I20)=""</formula>
    </cfRule>
  </conditionalFormatting>
  <conditionalFormatting sqref="I22:S22">
    <cfRule type="expression" dxfId="42" priority="43" stopIfTrue="1">
      <formula>AND(TRIM($I22)&lt;&gt;"", OR(ISERROR(FIND("@"&amp;LEFT($I22,3)&amp;"@", 都道府県3))=FALSE, ISERROR(FIND("@"&amp;LEFT($I22,4)&amp;"@",都道府県4))=FALSE))=FALSE</formula>
    </cfRule>
  </conditionalFormatting>
  <conditionalFormatting sqref="I24:S24">
    <cfRule type="expression" dxfId="41" priority="42" stopIfTrue="1">
      <formula>TRIM($I24)=""</formula>
    </cfRule>
  </conditionalFormatting>
  <conditionalFormatting sqref="I26:S26">
    <cfRule type="expression" dxfId="40" priority="41" stopIfTrue="1">
      <formula>TRIM($I26)=""</formula>
    </cfRule>
  </conditionalFormatting>
  <conditionalFormatting sqref="I28:S28">
    <cfRule type="expression" dxfId="39" priority="40" stopIfTrue="1">
      <formula>TRIM($I28)=""</formula>
    </cfRule>
  </conditionalFormatting>
  <conditionalFormatting sqref="I30:S30">
    <cfRule type="expression" dxfId="38" priority="39" stopIfTrue="1">
      <formula>TRIM($I30)=""</formula>
    </cfRule>
  </conditionalFormatting>
  <conditionalFormatting sqref="I32:S32">
    <cfRule type="expression" dxfId="37" priority="38" stopIfTrue="1">
      <formula>TRIM($I32)=""</formula>
    </cfRule>
  </conditionalFormatting>
  <conditionalFormatting sqref="I34:M34">
    <cfRule type="expression" dxfId="36" priority="37" stopIfTrue="1">
      <formula>NOT(AND(TRIM($I34)&lt;&gt;"",ISNUMBER(VALUE(SUBSTITUTE($I34,"-","")))))</formula>
    </cfRule>
  </conditionalFormatting>
  <conditionalFormatting sqref="I36:M36">
    <cfRule type="expression" dxfId="35" priority="36" stopIfTrue="1">
      <formula>AND(TRIM($I36)&lt;&gt;"",NOT(ISNUMBER(VALUE(SUBSTITUTE($I36,"-","")))))</formula>
    </cfRule>
  </conditionalFormatting>
  <conditionalFormatting sqref="I40:M40">
    <cfRule type="expression" dxfId="34" priority="35" stopIfTrue="1">
      <formula>AND($I40&lt;&gt;"一致する", $I40&lt;&gt;"一致しない")</formula>
    </cfRule>
  </conditionalFormatting>
  <conditionalFormatting sqref="I63:M63">
    <cfRule type="expression" dxfId="33" priority="34" stopIfTrue="1">
      <formula>AND($I63&lt;&gt;"しない", $I63&lt;&gt;"する")</formula>
    </cfRule>
  </conditionalFormatting>
  <conditionalFormatting sqref="I69:M69">
    <cfRule type="expression" dxfId="32" priority="33" stopIfTrue="1">
      <formula>OR(AND($I63="する",TRIM($I69)=""),AND($I63="しない",NOT(ISBLANK($I69))))</formula>
    </cfRule>
  </conditionalFormatting>
  <conditionalFormatting sqref="I71:S71">
    <cfRule type="expression" dxfId="31" priority="32" stopIfTrue="1">
      <formula>OR(AND($I63="する",AND($I71&lt;&gt;"", OR(ISERROR(FIND("@"&amp;LEFT($I71,3)&amp;"@", 都道府県3))=FALSE, ISERROR(FIND("@"&amp;LEFT($I71,4)&amp;"@",都道府県4))=FALSE))=FALSE),AND($I63="しない",NOT(ISBLANK($I71))))</formula>
    </cfRule>
  </conditionalFormatting>
  <conditionalFormatting sqref="I73:S73">
    <cfRule type="expression" dxfId="30" priority="31" stopIfTrue="1">
      <formula>OR(AND($I63="する",TRIM($I73)=""),AND($I63="しない",NOT(ISBLANK($I73))))</formula>
    </cfRule>
  </conditionalFormatting>
  <conditionalFormatting sqref="I75:S75">
    <cfRule type="expression" dxfId="29" priority="30" stopIfTrue="1">
      <formula>OR(AND($I63="する",TRIM($I75)=""),AND($I63="しない",NOT(ISBLANK($I75))))</formula>
    </cfRule>
  </conditionalFormatting>
  <conditionalFormatting sqref="I77:S77">
    <cfRule type="expression" dxfId="28" priority="29" stopIfTrue="1">
      <formula>OR(AND($I63="する",TRIM($I77)=""),AND($I63="しない",NOT(ISBLANK($I77))))</formula>
    </cfRule>
  </conditionalFormatting>
  <conditionalFormatting sqref="I79:S79">
    <cfRule type="expression" dxfId="27" priority="28" stopIfTrue="1">
      <formula>OR(AND($I63="する",TRIM($I79)=""),AND($I63="しない",NOT(ISBLANK($I79))))</formula>
    </cfRule>
  </conditionalFormatting>
  <conditionalFormatting sqref="I81:S81">
    <cfRule type="expression" dxfId="26" priority="27" stopIfTrue="1">
      <formula>OR(AND($I63="する",TRIM($I81)=""),AND($I63="しない",NOT(ISBLANK($I81))))</formula>
    </cfRule>
  </conditionalFormatting>
  <conditionalFormatting sqref="I83:M83">
    <cfRule type="expression" dxfId="25" priority="26" stopIfTrue="1">
      <formula>OR(AND($I63="する",NOT(AND(TRIM($I83)&lt;&gt;"",ISNUMBER(VALUE(SUBSTITUTE($I83,"-","")))))), AND($I63="しない",NOT(ISBLANK($I83))))</formula>
    </cfRule>
  </conditionalFormatting>
  <conditionalFormatting sqref="I85:M85">
    <cfRule type="expression" dxfId="24" priority="25" stopIfTrue="1">
      <formula>OR(AND($I63="する",AND(TRIM($I85)&lt;&gt;"",NOT(ISNUMBER(VALUE(SUBSTITUTE($I85,"-","")))))), AND($I63="しない",NOT(ISBLANK($I85))))</formula>
    </cfRule>
  </conditionalFormatting>
  <conditionalFormatting sqref="I87:S87">
    <cfRule type="expression" dxfId="23" priority="24" stopIfTrue="1">
      <formula>AND($I63="しない",NOT(ISBLANK($I87)))</formula>
    </cfRule>
  </conditionalFormatting>
  <conditionalFormatting sqref="I118:M118">
    <cfRule type="expression" dxfId="22" priority="23" stopIfTrue="1">
      <formula>AND(TRIM($I118)&lt;&gt;"",NOT(ISNUMBER(VALUE(SUBSTITUTE($I118,"-","")))))</formula>
    </cfRule>
  </conditionalFormatting>
  <conditionalFormatting sqref="I120:M120">
    <cfRule type="expression" dxfId="21" priority="22" stopIfTrue="1">
      <formula>AND(TRIM($I120)&lt;&gt;"",NOT(ISNUMBER(VALUE(SUBSTITUTE($I120,"-","")))))</formula>
    </cfRule>
  </conditionalFormatting>
  <conditionalFormatting sqref="I149:M149">
    <cfRule type="expression" dxfId="20" priority="21" stopIfTrue="1">
      <formula>AND($I149&lt;&gt;"しない", $I149&lt;&gt;"する")</formula>
    </cfRule>
  </conditionalFormatting>
  <conditionalFormatting sqref="I151:M151">
    <cfRule type="expression" dxfId="19" priority="20" stopIfTrue="1">
      <formula>AND($I149="する",TRIM($I151)="")</formula>
    </cfRule>
  </conditionalFormatting>
  <conditionalFormatting sqref="I153:S153">
    <cfRule type="expression" dxfId="18" priority="19" stopIfTrue="1">
      <formula>AND($I149="する",TRIM($I153)="")</formula>
    </cfRule>
  </conditionalFormatting>
  <conditionalFormatting sqref="I157:S157">
    <cfRule type="expression" dxfId="17" priority="18" stopIfTrue="1">
      <formula>AND($I149="する",TRIM($I157)="")</formula>
    </cfRule>
  </conditionalFormatting>
  <conditionalFormatting sqref="I159:M159">
    <cfRule type="expression" dxfId="16" priority="17" stopIfTrue="1">
      <formula>AND($I149="する",NOT(AND(TRIM($I159)&lt;&gt;"",ISNUMBER(VALUE(SUBSTITUTE($I159,"-",""))))))</formula>
    </cfRule>
  </conditionalFormatting>
  <conditionalFormatting sqref="I161:M161">
    <cfRule type="expression" dxfId="15" priority="16" stopIfTrue="1">
      <formula>AND($I149="する",AND(TRIM($I161)&lt;&gt;"",NOT(ISNUMBER(VALUE(SUBSTITUTE($I161,"-",""))))))</formula>
    </cfRule>
  </conditionalFormatting>
  <conditionalFormatting sqref="K171">
    <cfRule type="expression" dxfId="14" priority="15" stopIfTrue="1">
      <formula>$A170&lt;&gt;0</formula>
    </cfRule>
  </conditionalFormatting>
  <conditionalFormatting sqref="K172">
    <cfRule type="expression" dxfId="13" priority="14" stopIfTrue="1">
      <formula>$A170&lt;&gt;0</formula>
    </cfRule>
  </conditionalFormatting>
  <conditionalFormatting sqref="L172:O172">
    <cfRule type="expression" dxfId="12" priority="13" stopIfTrue="1">
      <formula>$A172&lt;&gt;0</formula>
    </cfRule>
  </conditionalFormatting>
  <conditionalFormatting sqref="K173">
    <cfRule type="expression" dxfId="11" priority="12" stopIfTrue="1">
      <formula>$A170&lt;&gt;0</formula>
    </cfRule>
  </conditionalFormatting>
  <conditionalFormatting sqref="L173:O173">
    <cfRule type="expression" dxfId="10" priority="11" stopIfTrue="1">
      <formula>$A173&lt;&gt;0</formula>
    </cfRule>
  </conditionalFormatting>
  <conditionalFormatting sqref="K174:K175">
    <cfRule type="expression" dxfId="9" priority="10" stopIfTrue="1">
      <formula>$A170&lt;&gt;0</formula>
    </cfRule>
  </conditionalFormatting>
  <conditionalFormatting sqref="L174:O174">
    <cfRule type="expression" dxfId="8" priority="9" stopIfTrue="1">
      <formula>AND($A174&lt;&gt;0,TRIM($L174)="")</formula>
    </cfRule>
  </conditionalFormatting>
  <conditionalFormatting sqref="P174:Q174">
    <cfRule type="expression" dxfId="7" priority="8" stopIfTrue="1">
      <formula>AND($A174&lt;&gt;0,TRIM($P174)="")</formula>
    </cfRule>
  </conditionalFormatting>
  <conditionalFormatting sqref="I177:M177">
    <cfRule type="expression" dxfId="6" priority="7" stopIfTrue="1">
      <formula>$A177&lt;&gt;0</formula>
    </cfRule>
  </conditionalFormatting>
  <conditionalFormatting sqref="I179:M179">
    <cfRule type="expression" dxfId="5" priority="6" stopIfTrue="1">
      <formula>$A179&lt;&gt;0</formula>
    </cfRule>
  </conditionalFormatting>
  <conditionalFormatting sqref="I181:M181">
    <cfRule type="expression" dxfId="4" priority="5" stopIfTrue="1">
      <formula>$A181&lt;&gt;0</formula>
    </cfRule>
  </conditionalFormatting>
  <conditionalFormatting sqref="I183:M183">
    <cfRule type="expression" dxfId="3" priority="4" stopIfTrue="1">
      <formula>$A183&lt;&gt;0</formula>
    </cfRule>
  </conditionalFormatting>
  <conditionalFormatting sqref="I185:M185">
    <cfRule type="expression" dxfId="2" priority="3" stopIfTrue="1">
      <formula>$A185&lt;&gt;0</formula>
    </cfRule>
  </conditionalFormatting>
  <conditionalFormatting sqref="I187:M187">
    <cfRule type="expression" dxfId="1" priority="2" stopIfTrue="1">
      <formula>$A187&lt;&gt;0</formula>
    </cfRule>
  </conditionalFormatting>
  <conditionalFormatting sqref="I195:M195">
    <cfRule type="expression" dxfId="0" priority="1" stopIfTrue="1">
      <formula>$A195&lt;&gt;0</formula>
    </cfRule>
  </conditionalFormatting>
  <dataValidations count="142">
    <dataValidation type="whole" imeMode="halfAlpha" allowBlank="1" showInputMessage="1" showErrorMessage="1" error="7桁の数字を入力してください" sqref="I20:M20" xr:uid="{108B771D-1842-4DF0-BDC9-04BE9B2DFC71}">
      <formula1>0</formula1>
      <formula2>9999999</formula2>
    </dataValidation>
    <dataValidation errorStyle="warning" imeMode="hiragana" allowBlank="1" showInputMessage="1" showErrorMessage="1" sqref="I22:S22" xr:uid="{E492BB88-AE38-4B74-9852-651A5CD34419}"/>
    <dataValidation errorStyle="warning" imeMode="fullKatakana" allowBlank="1" showInputMessage="1" showErrorMessage="1" sqref="I24:S24" xr:uid="{1C777B44-F6DE-4E80-8079-CA10D505DC56}"/>
    <dataValidation errorStyle="warning" imeMode="hiragana" allowBlank="1" showInputMessage="1" showErrorMessage="1" sqref="I26:S26" xr:uid="{8B5AD847-1981-46F1-B0D6-B25060676938}"/>
    <dataValidation errorStyle="warning" imeMode="hiragana" allowBlank="1" showInputMessage="1" showErrorMessage="1" sqref="I28:S28" xr:uid="{0940EC9F-2AB9-46DA-9658-7C65EE051CBD}"/>
    <dataValidation errorStyle="warning" imeMode="fullKatakana" allowBlank="1" showInputMessage="1" showErrorMessage="1" sqref="I30:S30" xr:uid="{E54F2B3C-F664-4F88-95E5-F48F98DC3FD0}"/>
    <dataValidation errorStyle="warning" imeMode="hiragana" allowBlank="1" showInputMessage="1" showErrorMessage="1" sqref="I32:S32" xr:uid="{4ADDD413-E0A9-4073-B86A-5B44DA82C411}"/>
    <dataValidation errorStyle="warning" imeMode="halfAlpha" allowBlank="1" showInputMessage="1" showErrorMessage="1" sqref="I34:M34" xr:uid="{0BF042FE-1D60-40A6-821C-FDB11378780F}"/>
    <dataValidation errorStyle="warning" imeMode="halfAlpha" allowBlank="1" showInputMessage="1" showErrorMessage="1" sqref="I36:M36" xr:uid="{969D3664-C518-4D98-975B-D671BFD83A98}"/>
    <dataValidation errorStyle="warning" imeMode="halfAlpha" allowBlank="1" showInputMessage="1" showErrorMessage="1" sqref="I38:S38" xr:uid="{24CC529B-826E-4C6A-8FB7-81355B9D1C11}"/>
    <dataValidation type="list" imeMode="halfAlpha" allowBlank="1" showInputMessage="1" showErrorMessage="1" error="リストから選択してください" sqref="I40:M40" xr:uid="{D894BEDB-176F-4790-B4B8-2C37C2961009}">
      <formula1>"一致する,一致しない"</formula1>
    </dataValidation>
    <dataValidation type="list" imeMode="halfAlpha" allowBlank="1" showInputMessage="1" showErrorMessage="1" error="リストから選択してください" sqref="I63:M63" xr:uid="{632112D8-2878-48E5-B76A-AD0F8E786EFD}">
      <formula1>"しない,する"</formula1>
    </dataValidation>
    <dataValidation type="whole" imeMode="halfAlpha" allowBlank="1" showInputMessage="1" showErrorMessage="1" error="7桁の数字を入力してください" sqref="I69:M69" xr:uid="{E4625917-6F56-4299-8061-0652B7FC0E57}">
      <formula1>0</formula1>
      <formula2>9999999</formula2>
    </dataValidation>
    <dataValidation errorStyle="warning" imeMode="hiragana" allowBlank="1" showInputMessage="1" showErrorMessage="1" sqref="I71:S71" xr:uid="{EFCDE585-0193-4F5F-A6A6-E521548EDC21}"/>
    <dataValidation errorStyle="warning" imeMode="fullKatakana" allowBlank="1" showInputMessage="1" showErrorMessage="1" sqref="I73:S73" xr:uid="{7A621734-A6FF-49CD-B27B-E46AC94D5BB0}"/>
    <dataValidation errorStyle="warning" imeMode="hiragana" allowBlank="1" showInputMessage="1" showErrorMessage="1" sqref="I75:S75" xr:uid="{99C55738-BC76-486D-A74F-6EF1094C003A}"/>
    <dataValidation errorStyle="warning" imeMode="hiragana" allowBlank="1" showInputMessage="1" showErrorMessage="1" sqref="I77:S77" xr:uid="{5826C5B9-6F57-4359-A00E-F6A73E14483B}"/>
    <dataValidation errorStyle="warning" imeMode="fullKatakana" allowBlank="1" showInputMessage="1" showErrorMessage="1" sqref="I79:S79" xr:uid="{392CBF96-B9AC-451F-88F3-D04D17AA0986}"/>
    <dataValidation errorStyle="warning" imeMode="hiragana" allowBlank="1" showInputMessage="1" showErrorMessage="1" sqref="I81:S81" xr:uid="{4D19463F-8E90-48FC-982C-B89F7FCD076C}"/>
    <dataValidation errorStyle="warning" imeMode="halfAlpha" allowBlank="1" showInputMessage="1" showErrorMessage="1" sqref="I83:M83" xr:uid="{DBB1E690-1074-4E34-9928-4D22AECA4483}"/>
    <dataValidation errorStyle="warning" imeMode="halfAlpha" allowBlank="1" showInputMessage="1" showErrorMessage="1" sqref="I85:M85" xr:uid="{FD3C0129-5C95-4B64-9D69-6EFB0503A320}"/>
    <dataValidation errorStyle="warning" imeMode="halfAlpha" allowBlank="1" showInputMessage="1" showErrorMessage="1" sqref="I87:S87" xr:uid="{EB551D9E-CABE-4955-9309-751F007E5AFB}"/>
    <dataValidation errorStyle="warning" imeMode="hiragana" allowBlank="1" showInputMessage="1" showErrorMessage="1" sqref="I112:S112" xr:uid="{C4990157-30EB-485B-86B9-F892F790CD6F}"/>
    <dataValidation errorStyle="warning" imeMode="fullKatakana" allowBlank="1" showInputMessage="1" showErrorMessage="1" sqref="I114:S114" xr:uid="{39EF9742-59DA-44C0-8E9D-21B88B96581B}"/>
    <dataValidation errorStyle="warning" imeMode="hiragana" allowBlank="1" showInputMessage="1" showErrorMessage="1" sqref="I116:S116" xr:uid="{9D0606C8-FAF0-42BD-B6AC-CE3340CF1692}"/>
    <dataValidation errorStyle="warning" imeMode="halfAlpha" allowBlank="1" showInputMessage="1" showErrorMessage="1" sqref="I118:M118" xr:uid="{4CDFB4F4-DC25-4A6E-A533-555F6FD9FD89}"/>
    <dataValidation errorStyle="warning" imeMode="halfAlpha" allowBlank="1" showInputMessage="1" showErrorMessage="1" sqref="I120:M120" xr:uid="{3CF81AB7-DE12-4A09-A470-1D0DA9F5FFBB}"/>
    <dataValidation errorStyle="warning" imeMode="halfAlpha" allowBlank="1" showInputMessage="1" showErrorMessage="1" sqref="I122:S122" xr:uid="{34453446-4053-4962-BB9E-4D6420D485F2}"/>
    <dataValidation type="list" imeMode="halfAlpha" allowBlank="1" showInputMessage="1" showErrorMessage="1" error="リストから選択してください" sqref="I149:M149" xr:uid="{8EED770F-4EDE-4F29-A689-203C0A796589}">
      <formula1>"しない,する"</formula1>
    </dataValidation>
    <dataValidation type="whole" imeMode="halfAlpha" allowBlank="1" showInputMessage="1" showErrorMessage="1" error="7桁の数字を入力してください" sqref="I151:M151" xr:uid="{FBA9D2FC-8F72-4BCE-96ED-FF6CA67F8B0B}">
      <formula1>0</formula1>
      <formula2>9999999</formula2>
    </dataValidation>
    <dataValidation errorStyle="warning" imeMode="hiragana" allowBlank="1" showInputMessage="1" showErrorMessage="1" sqref="I153:S153" xr:uid="{128D7622-1179-4CB1-831D-BB0F0C781371}"/>
    <dataValidation errorStyle="warning" imeMode="fullKatakana" allowBlank="1" showInputMessage="1" showErrorMessage="1" sqref="I155:S155" xr:uid="{4DE11558-85C7-40A3-A1E2-F79E79F64BED}"/>
    <dataValidation errorStyle="warning" imeMode="hiragana" allowBlank="1" showInputMessage="1" showErrorMessage="1" sqref="I157:S157" xr:uid="{46689D1A-209E-45B6-9837-00E8433F6A6D}"/>
    <dataValidation errorStyle="warning" imeMode="halfAlpha" allowBlank="1" showInputMessage="1" showErrorMessage="1" sqref="I159:M159" xr:uid="{0799462C-8A38-4B11-A2D4-24A94DF4430B}"/>
    <dataValidation errorStyle="warning" imeMode="halfAlpha" allowBlank="1" showInputMessage="1" showErrorMessage="1" sqref="I161:M161" xr:uid="{DA6EC183-0ECB-4F83-921C-4B5D038D9FDC}"/>
    <dataValidation type="list" imeMode="halfAlpha" allowBlank="1" showInputMessage="1" showErrorMessage="1" error="リストから選択してください" sqref="K171" xr:uid="{A388DE25-6D91-4561-8B8A-408A18088A43}">
      <formula1>"○,　"</formula1>
    </dataValidation>
    <dataValidation type="list" imeMode="halfAlpha" allowBlank="1" showInputMessage="1" showErrorMessage="1" error="リストから選択してください" sqref="K172" xr:uid="{FF82FF19-8D31-4703-B439-A565D3FFDE9A}">
      <formula1>"○,　"</formula1>
    </dataValidation>
    <dataValidation errorStyle="warning" imeMode="hiragana" allowBlank="1" showInputMessage="1" showErrorMessage="1" sqref="L172:O172" xr:uid="{A4F66FAD-4564-4FA2-B9EA-0348EC246F44}"/>
    <dataValidation type="list" imeMode="halfAlpha" allowBlank="1" showInputMessage="1" showErrorMessage="1" error="リストから選択してください" sqref="K173" xr:uid="{1F4B4731-AEC3-41EF-8F04-3EFF3AB269A9}">
      <formula1>"○,　"</formula1>
    </dataValidation>
    <dataValidation errorStyle="warning" imeMode="hiragana" allowBlank="1" showInputMessage="1" showErrorMessage="1" sqref="L173:O173" xr:uid="{6D76CB1B-A992-4A61-A0E3-D62084A8EFDC}"/>
    <dataValidation type="list" imeMode="halfAlpha" allowBlank="1" showInputMessage="1" showErrorMessage="1" error="リストから選択してください" sqref="K174:K175" xr:uid="{7D2B3FA0-67F5-4CA0-BF48-D784F5B38DAB}">
      <formula1>"○,　"</formula1>
    </dataValidation>
    <dataValidation errorStyle="warning" imeMode="hiragana" allowBlank="1" showInputMessage="1" showErrorMessage="1" sqref="L174:O174" xr:uid="{DC4ADA58-E6B7-4050-9FDC-F2787D51848B}"/>
    <dataValidation type="whole" imeMode="halfAlpha" allowBlank="1" showInputMessage="1" showErrorMessage="1" error="有効な数字を入力してください" sqref="P174:Q174" xr:uid="{CD8963AE-D3D8-4205-B99A-B96B61F7E3C1}">
      <formula1>0</formula1>
      <formula2>100</formula2>
    </dataValidation>
    <dataValidation errorStyle="warning" imeMode="hiragana" allowBlank="1" showInputMessage="1" showErrorMessage="1" sqref="L175:O175" xr:uid="{840A9841-0CDA-42CD-8A16-8BAA64F6C934}"/>
    <dataValidation type="whole" imeMode="halfAlpha" allowBlank="1" showInputMessage="1" showErrorMessage="1" error="有効な数字を入力してください" sqref="P175:Q175" xr:uid="{4E28207E-AF1C-4C0C-9DC9-C17F0D6EC0D2}">
      <formula1>0</formula1>
      <formula2>100</formula2>
    </dataValidation>
    <dataValidation type="whole" imeMode="halfAlpha" allowBlank="1" showInputMessage="1" showErrorMessage="1" error="有効な数字を入力してください" sqref="I177:M177" xr:uid="{6BEA461A-268C-4CB0-B65C-1AB6C86378F7}">
      <formula1>0</formula1>
      <formula2>9999999999</formula2>
    </dataValidation>
    <dataValidation type="whole" imeMode="halfAlpha" allowBlank="1" showInputMessage="1" showErrorMessage="1" error="有効な数字を入力してください" sqref="I179:M179" xr:uid="{5E4211D4-A42E-43F2-BA46-ADD53B61946C}">
      <formula1>0</formula1>
      <formula2>9999999999</formula2>
    </dataValidation>
    <dataValidation type="whole" imeMode="halfAlpha" allowBlank="1" showInputMessage="1" showErrorMessage="1" error="有効な数字を入力してください" sqref="I181:M181" xr:uid="{3FBADFBA-D0CE-4286-823E-04F6F8D3D591}">
      <formula1>0</formula1>
      <formula2>9999999999</formula2>
    </dataValidation>
    <dataValidation type="whole" imeMode="halfAlpha" allowBlank="1" showInputMessage="1" showErrorMessage="1" error="有効な数字を入力してください" sqref="I183:M183" xr:uid="{1627ACD0-F073-42A3-91AE-D33468EFBEF3}">
      <formula1>0</formula1>
      <formula2>9999999999</formula2>
    </dataValidation>
    <dataValidation type="whole" imeMode="halfAlpha" allowBlank="1" showInputMessage="1" showErrorMessage="1" error="有効な数字を入力してください。10兆円以上になる場合は、9,999,999,999と入力してください" sqref="I185:M185" xr:uid="{8B4BC9C5-3EF3-41B7-9062-318272B20304}">
      <formula1>-9999999999</formula1>
      <formula2>9999999999</formula2>
    </dataValidation>
    <dataValidation type="list" imeMode="halfAlpha" allowBlank="1" showInputMessage="1" showErrorMessage="1" error="リストから選択してください" sqref="I187:M187" xr:uid="{30D3B44A-6C81-4840-9340-878AA2B07211}">
      <formula1>"有,無"</formula1>
    </dataValidation>
    <dataValidation type="date" imeMode="halfAlpha" allowBlank="1" showInputMessage="1" showErrorMessage="1" error="有効な日付を入力してください" sqref="I195:M195" xr:uid="{A3BA7294-092A-44CE-BDBA-1F3E642A0877}">
      <formula1>92</formula1>
      <formula2>73415</formula2>
    </dataValidation>
    <dataValidation type="list" imeMode="halfAlpha" allowBlank="1" showInputMessage="1" showErrorMessage="1" error="リストから選択してください" sqref="K199" xr:uid="{8EAA3B5C-1C14-46B7-A8E8-53F52C0C3A54}">
      <formula1>"一般,特定,　"</formula1>
    </dataValidation>
    <dataValidation type="whole" imeMode="halfAlpha" allowBlank="1" showInputMessage="1" showErrorMessage="1" error="有効な数字を入力してください" sqref="L199:M199" xr:uid="{4D78ABC4-79E6-400E-A317-28490CF24B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9:O199" xr:uid="{E5B5F6D6-487A-4833-AE9C-EFBB3C8DE980}">
      <formula1>-9999999999</formula1>
      <formula2>9999999999</formula2>
    </dataValidation>
    <dataValidation type="list" imeMode="halfAlpha" allowBlank="1" showInputMessage="1" showErrorMessage="1" error="リストから選択してください" sqref="K200" xr:uid="{4D7E5B8F-9543-4876-83FE-11CE408AFBA5}">
      <formula1>"一般,特定,　"</formula1>
    </dataValidation>
    <dataValidation type="whole" imeMode="halfAlpha" allowBlank="1" showInputMessage="1" showErrorMessage="1" error="有効な数字を入力してください" sqref="L200:M200" xr:uid="{045DA59E-4FB7-4F5B-AA22-8B4A687C88B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0:O200" xr:uid="{799F04DF-F8D0-4859-BE86-4DDD4D5C8143}">
      <formula1>-9999999999</formula1>
      <formula2>9999999999</formula2>
    </dataValidation>
    <dataValidation type="list" imeMode="halfAlpha" allowBlank="1" showInputMessage="1" showErrorMessage="1" error="リストから選択してください" sqref="K201" xr:uid="{996AA407-8235-470B-8B84-E4A8D0A01E15}">
      <formula1>"一般,特定,　"</formula1>
    </dataValidation>
    <dataValidation type="whole" imeMode="halfAlpha" allowBlank="1" showInputMessage="1" showErrorMessage="1" error="有効な数字を入力してください" sqref="L201:M201" xr:uid="{A0990C3A-461B-43BF-A4E9-D9E89B145CC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1:O201" xr:uid="{46725E4C-70B7-4F44-9AA0-21053D8756C7}">
      <formula1>-9999999999</formula1>
      <formula2>9999999999</formula2>
    </dataValidation>
    <dataValidation type="list" imeMode="halfAlpha" allowBlank="1" showInputMessage="1" showErrorMessage="1" error="リストから選択してください" sqref="K202" xr:uid="{E2AA11CC-D548-40AD-ADF3-267D8D82BA3C}">
      <formula1>"一般,特定,　"</formula1>
    </dataValidation>
    <dataValidation type="whole" imeMode="halfAlpha" allowBlank="1" showInputMessage="1" showErrorMessage="1" error="有効な数字を入力してください" sqref="L202:M202" xr:uid="{3CA99B59-9AAD-489D-BA48-EAE38E2D42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2:O202" xr:uid="{9154CEE9-258D-409C-BAE9-A837B04D6229}">
      <formula1>-9999999999</formula1>
      <formula2>9999999999</formula2>
    </dataValidation>
    <dataValidation type="list" imeMode="halfAlpha" allowBlank="1" showInputMessage="1" showErrorMessage="1" error="リストから選択してください" sqref="K203" xr:uid="{8A682998-3F5E-478B-AE0B-F4C7E3C34BAB}">
      <formula1>"一般,特定,　"</formula1>
    </dataValidation>
    <dataValidation type="whole" imeMode="halfAlpha" allowBlank="1" showInputMessage="1" showErrorMessage="1" error="有効な数字を入力してください" sqref="L203:M203" xr:uid="{1FBA297A-791E-4047-8707-F29ECE705F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3:O203" xr:uid="{37001959-73ED-42FA-9D80-2AAA37B5AD69}">
      <formula1>-9999999999</formula1>
      <formula2>9999999999</formula2>
    </dataValidation>
    <dataValidation type="list" imeMode="halfAlpha" allowBlank="1" showInputMessage="1" showErrorMessage="1" error="リストから選択してください" sqref="K204" xr:uid="{5E99C58E-71A7-4AC3-848B-211724E2CA45}">
      <formula1>"一般,特定,　"</formula1>
    </dataValidation>
    <dataValidation type="whole" imeMode="halfAlpha" allowBlank="1" showInputMessage="1" showErrorMessage="1" error="有効な数字を入力してください" sqref="L204:M204" xr:uid="{F7C6161D-B799-4E19-892A-23A04C6037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4:O204" xr:uid="{6C1C8CA9-7CB1-45D2-AF59-BE88144D56F5}">
      <formula1>-9999999999</formula1>
      <formula2>9999999999</formula2>
    </dataValidation>
    <dataValidation type="list" imeMode="halfAlpha" allowBlank="1" showInputMessage="1" showErrorMessage="1" error="リストから選択してください" sqref="K205" xr:uid="{2E8B7CA2-6246-4779-B6D7-16E76DD4F07D}">
      <formula1>"一般,特定,　"</formula1>
    </dataValidation>
    <dataValidation type="whole" imeMode="halfAlpha" allowBlank="1" showInputMessage="1" showErrorMessage="1" error="有効な数字を入力してください" sqref="L205:M205" xr:uid="{25C0B020-C50B-4457-9619-67D6EBA3FF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5:O205" xr:uid="{1093BF7D-7B82-4195-B34A-C4DC577524D8}">
      <formula1>-9999999999</formula1>
      <formula2>9999999999</formula2>
    </dataValidation>
    <dataValidation type="list" imeMode="halfAlpha" allowBlank="1" showInputMessage="1" showErrorMessage="1" error="リストから選択してください" sqref="K206" xr:uid="{7898EB0C-3571-43EE-A335-ABB4D64F0483}">
      <formula1>"一般,特定,　"</formula1>
    </dataValidation>
    <dataValidation type="whole" imeMode="halfAlpha" allowBlank="1" showInputMessage="1" showErrorMessage="1" error="有効な数字を入力してください" sqref="L206:M206" xr:uid="{50210D77-A16E-4E7D-BA90-AEDF9BF1E6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6:O206" xr:uid="{D0C92A87-C018-48A0-AECA-92D4FB869DEB}">
      <formula1>-9999999999</formula1>
      <formula2>9999999999</formula2>
    </dataValidation>
    <dataValidation type="list" imeMode="halfAlpha" allowBlank="1" showInputMessage="1" showErrorMessage="1" error="リストから選択してください" sqref="K207" xr:uid="{E9970FB9-587F-4C59-8B8C-7B573253DD71}">
      <formula1>"一般,特定,　"</formula1>
    </dataValidation>
    <dataValidation type="whole" imeMode="halfAlpha" allowBlank="1" showInputMessage="1" showErrorMessage="1" error="有効な数字を入力してください" sqref="L207:M207" xr:uid="{4287ED6D-7C49-4F00-B422-7769B738981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7:O207" xr:uid="{86936CE8-FE1C-4953-96E6-D0CDC3F0B0AE}">
      <formula1>-9999999999</formula1>
      <formula2>9999999999</formula2>
    </dataValidation>
    <dataValidation type="list" imeMode="halfAlpha" allowBlank="1" showInputMessage="1" showErrorMessage="1" error="リストから選択してください" sqref="K208" xr:uid="{A4CA03CD-6CB0-49C6-B77F-3340F0504D56}">
      <formula1>"一般,特定,　"</formula1>
    </dataValidation>
    <dataValidation type="whole" imeMode="halfAlpha" allowBlank="1" showInputMessage="1" showErrorMessage="1" error="有効な数字を入力してください" sqref="L208:M208" xr:uid="{D1D76320-F3B0-42F6-8D49-E79C047F8A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8:O208" xr:uid="{5FB9280B-5428-4EB3-908F-8C62A38FD1C4}">
      <formula1>-9999999999</formula1>
      <formula2>9999999999</formula2>
    </dataValidation>
    <dataValidation type="list" imeMode="halfAlpha" allowBlank="1" showInputMessage="1" showErrorMessage="1" error="リストから選択してください" sqref="K209" xr:uid="{8273CBDC-7D59-46DD-A30F-1D999D5BF900}">
      <formula1>"一般,特定,　"</formula1>
    </dataValidation>
    <dataValidation type="whole" imeMode="halfAlpha" allowBlank="1" showInputMessage="1" showErrorMessage="1" error="有効な数字を入力してください" sqref="L209:M209" xr:uid="{7C681063-49CC-4D43-901E-78BBE3910A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9:O209" xr:uid="{16C329E5-C8E7-47A4-9F5B-E8435CA2E08D}">
      <formula1>-9999999999</formula1>
      <formula2>9999999999</formula2>
    </dataValidation>
    <dataValidation type="list" imeMode="halfAlpha" allowBlank="1" showInputMessage="1" showErrorMessage="1" error="リストから選択してください" sqref="K210" xr:uid="{7805447A-FDA2-4C40-815C-DF50AB31AC5D}">
      <formula1>"一般,特定,　"</formula1>
    </dataValidation>
    <dataValidation type="whole" imeMode="halfAlpha" allowBlank="1" showInputMessage="1" showErrorMessage="1" error="有効な数字を入力してください" sqref="L210:M210" xr:uid="{E37737B8-E9D4-4ACF-8767-0ECBFAD535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0:O210" xr:uid="{5B7E69B0-4661-490E-A08D-C9F52311BB7E}">
      <formula1>-9999999999</formula1>
      <formula2>9999999999</formula2>
    </dataValidation>
    <dataValidation type="list" imeMode="halfAlpha" allowBlank="1" showInputMessage="1" showErrorMessage="1" error="リストから選択してください" sqref="K211" xr:uid="{B3AFBFBB-B027-4582-AD4E-7E5D831B4313}">
      <formula1>"一般,特定,　"</formula1>
    </dataValidation>
    <dataValidation type="whole" imeMode="halfAlpha" allowBlank="1" showInputMessage="1" showErrorMessage="1" error="有効な数字を入力してください" sqref="L211:M211" xr:uid="{9E448F4C-A42B-447C-B6EB-51E7126B27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1:O211" xr:uid="{FBAE34BB-2D85-494E-8BAA-8ECA730688E6}">
      <formula1>-9999999999</formula1>
      <formula2>9999999999</formula2>
    </dataValidation>
    <dataValidation type="list" imeMode="halfAlpha" allowBlank="1" showInputMessage="1" showErrorMessage="1" error="リストから選択してください" sqref="K212" xr:uid="{C2E76E02-9FEC-48EA-A114-E8B5DDA0D944}">
      <formula1>"一般,特定,　"</formula1>
    </dataValidation>
    <dataValidation type="whole" imeMode="halfAlpha" allowBlank="1" showInputMessage="1" showErrorMessage="1" error="有効な数字を入力してください" sqref="L212:M212" xr:uid="{586888A4-BF7F-4B66-B7A8-1F0F9CA010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2:O212" xr:uid="{159EB512-1DAC-4924-89C1-C544A898126F}">
      <formula1>-9999999999</formula1>
      <formula2>9999999999</formula2>
    </dataValidation>
    <dataValidation type="list" imeMode="halfAlpha" allowBlank="1" showInputMessage="1" showErrorMessage="1" error="リストから選択してください" sqref="K213" xr:uid="{71680FC6-97C1-4E88-A6CD-310C1D5ABA6F}">
      <formula1>"一般,特定,　"</formula1>
    </dataValidation>
    <dataValidation type="whole" imeMode="halfAlpha" allowBlank="1" showInputMessage="1" showErrorMessage="1" error="有効な数字を入力してください" sqref="L213:M213" xr:uid="{293D3A12-B5EE-4734-AF3E-912DF0650B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3:O213" xr:uid="{08D4DE4A-16C2-4A8A-A2E9-D589446C078E}">
      <formula1>-9999999999</formula1>
      <formula2>9999999999</formula2>
    </dataValidation>
    <dataValidation type="list" imeMode="halfAlpha" allowBlank="1" showInputMessage="1" showErrorMessage="1" error="リストから選択してください" sqref="K214" xr:uid="{D1096E6C-9251-45B6-9B7F-FF486C31B2CF}">
      <formula1>"一般,特定,　"</formula1>
    </dataValidation>
    <dataValidation type="whole" imeMode="halfAlpha" allowBlank="1" showInputMessage="1" showErrorMessage="1" error="有効な数字を入力してください" sqref="L214:M214" xr:uid="{07A8BC32-555D-4107-9E47-F5C2B08D92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4:O214" xr:uid="{DF694B14-74D9-45A6-B6D3-F1C2327C1AA6}">
      <formula1>-9999999999</formula1>
      <formula2>9999999999</formula2>
    </dataValidation>
    <dataValidation type="list" imeMode="halfAlpha" allowBlank="1" showInputMessage="1" showErrorMessage="1" error="リストから選択してください" sqref="K215" xr:uid="{86647B9E-EEB0-4C17-BA16-B7994308180D}">
      <formula1>"一般,特定,　"</formula1>
    </dataValidation>
    <dataValidation type="whole" imeMode="halfAlpha" allowBlank="1" showInputMessage="1" showErrorMessage="1" error="有効な数字を入力してください" sqref="L215:M215" xr:uid="{9056911B-9ED7-4180-91DB-8B7AB26821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5:O215" xr:uid="{00A4A692-2113-41FE-9162-ABE974F1453D}">
      <formula1>-9999999999</formula1>
      <formula2>9999999999</formula2>
    </dataValidation>
    <dataValidation type="list" imeMode="halfAlpha" allowBlank="1" showInputMessage="1" showErrorMessage="1" error="リストから選択してください" sqref="K216" xr:uid="{E742D154-44D5-4087-BAF5-D38E5BDBB6D0}">
      <formula1>"一般,特定,　"</formula1>
    </dataValidation>
    <dataValidation type="whole" imeMode="halfAlpha" allowBlank="1" showInputMessage="1" showErrorMessage="1" error="有効な数字を入力してください" sqref="L216:M216" xr:uid="{29021996-D5A2-49B8-B74D-D86DB9B7C25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6:O216" xr:uid="{7EBE13DE-FFD3-4464-9031-BD181DC484B8}">
      <formula1>-9999999999</formula1>
      <formula2>9999999999</formula2>
    </dataValidation>
    <dataValidation type="list" imeMode="halfAlpha" allowBlank="1" showInputMessage="1" showErrorMessage="1" error="リストから選択してください" sqref="K217" xr:uid="{E68E7930-BF96-495B-AE0C-C157F7911493}">
      <formula1>"一般,特定,　"</formula1>
    </dataValidation>
    <dataValidation type="whole" imeMode="halfAlpha" allowBlank="1" showInputMessage="1" showErrorMessage="1" error="有効な数字を入力してください" sqref="L217:M217" xr:uid="{E9320D3E-BFAC-4DE9-838D-A147604428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7:O217" xr:uid="{47EC8E53-C50E-431E-B7CD-D1BA24E97801}">
      <formula1>-9999999999</formula1>
      <formula2>9999999999</formula2>
    </dataValidation>
    <dataValidation type="list" imeMode="halfAlpha" allowBlank="1" showInputMessage="1" showErrorMessage="1" error="リストから選択してください" sqref="K218" xr:uid="{AAB7CF2E-33B9-48E8-90F4-9DA2A71F6ED7}">
      <formula1>"一般,特定,　"</formula1>
    </dataValidation>
    <dataValidation type="whole" imeMode="halfAlpha" allowBlank="1" showInputMessage="1" showErrorMessage="1" error="有効な数字を入力してください" sqref="L218:M218" xr:uid="{1121AC5A-64B0-4897-B35D-4C6A442031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8:O218" xr:uid="{F5AEF9EF-E087-4677-A651-5A9393AC71AA}">
      <formula1>-9999999999</formula1>
      <formula2>9999999999</formula2>
    </dataValidation>
    <dataValidation type="list" imeMode="halfAlpha" allowBlank="1" showInputMessage="1" showErrorMessage="1" error="リストから選択してください" sqref="K219" xr:uid="{305F1F70-4997-4873-AEB3-38659AAD8295}">
      <formula1>"一般,特定,　"</formula1>
    </dataValidation>
    <dataValidation type="whole" imeMode="halfAlpha" allowBlank="1" showInputMessage="1" showErrorMessage="1" error="有効な数字を入力してください" sqref="L219:M219" xr:uid="{1CA29F95-3A88-4D79-B478-D71C6B7FA2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19:O219" xr:uid="{2DE7BC6C-EB0A-4A5F-A512-434DC120048F}">
      <formula1>-9999999999</formula1>
      <formula2>9999999999</formula2>
    </dataValidation>
    <dataValidation type="list" imeMode="halfAlpha" allowBlank="1" showInputMessage="1" showErrorMessage="1" error="リストから選択してください" sqref="K220" xr:uid="{13EAFD01-61DF-4AEC-B83F-DE6A34ACA96B}">
      <formula1>"一般,特定,　"</formula1>
    </dataValidation>
    <dataValidation type="whole" imeMode="halfAlpha" allowBlank="1" showInputMessage="1" showErrorMessage="1" error="有効な数字を入力してください" sqref="L220:M220" xr:uid="{713F5E03-DC88-47CB-8D70-C3848EE3B1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20:O220" xr:uid="{7BD37D51-4C85-4F0A-92B6-D2920FC822C2}">
      <formula1>-9999999999</formula1>
      <formula2>9999999999</formula2>
    </dataValidation>
    <dataValidation type="list" imeMode="halfAlpha" allowBlank="1" showInputMessage="1" showErrorMessage="1" error="リストから選択してください" sqref="K221" xr:uid="{82C4A389-08A8-4925-8802-65E69230C135}">
      <formula1>"一般,特定,　"</formula1>
    </dataValidation>
    <dataValidation type="whole" imeMode="halfAlpha" allowBlank="1" showInputMessage="1" showErrorMessage="1" error="有効な数字を入力してください" sqref="L221:M221" xr:uid="{EFFB3E2D-58A0-4E6F-95D8-C2EF81BAB8D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21:O221" xr:uid="{AC0215B8-6E47-4545-845A-878BF0A3DAAC}">
      <formula1>-9999999999</formula1>
      <formula2>9999999999</formula2>
    </dataValidation>
    <dataValidation type="list" imeMode="halfAlpha" allowBlank="1" showInputMessage="1" showErrorMessage="1" error="リストから選択してください" sqref="K222" xr:uid="{1D6C5EA8-EA62-4870-9C28-926AF3D553AE}">
      <formula1>"一般,特定,　"</formula1>
    </dataValidation>
    <dataValidation type="whole" imeMode="halfAlpha" allowBlank="1" showInputMessage="1" showErrorMessage="1" error="有効な数字を入力してください" sqref="L222:M222" xr:uid="{1B604C22-869A-4593-BA44-BB28CCECE6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22:O222" xr:uid="{B1E02884-8FD1-46E8-9889-4F03072B7369}">
      <formula1>-9999999999</formula1>
      <formula2>9999999999</formula2>
    </dataValidation>
    <dataValidation type="list" imeMode="halfAlpha" allowBlank="1" showInputMessage="1" showErrorMessage="1" error="リストから選択してください" sqref="K223" xr:uid="{6822DE14-E234-4272-BBA2-DFF931FA05AA}">
      <formula1>"一般,特定,　"</formula1>
    </dataValidation>
    <dataValidation type="whole" imeMode="halfAlpha" allowBlank="1" showInputMessage="1" showErrorMessage="1" error="有効な数字を入力してください" sqref="L223:M223" xr:uid="{9A72EBFC-F121-40AA-92BD-73C61C9F65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23:O223" xr:uid="{665CF900-CC95-481E-881E-C964BEEE043E}">
      <formula1>-9999999999</formula1>
      <formula2>9999999999</formula2>
    </dataValidation>
    <dataValidation type="list" imeMode="halfAlpha" allowBlank="1" showInputMessage="1" showErrorMessage="1" error="リストから選択してください" sqref="K224" xr:uid="{559C3F18-3291-4F88-8BE1-0A9C1655454A}">
      <formula1>"一般,特定,　"</formula1>
    </dataValidation>
    <dataValidation type="whole" imeMode="halfAlpha" allowBlank="1" showInputMessage="1" showErrorMessage="1" error="有効な数字を入力してください" sqref="L224:M224" xr:uid="{AEE39FAB-A9DB-4847-82B3-135F1161A9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24:O224" xr:uid="{4BA9C3EF-FD5C-4931-95BA-0B4D9ED2AB12}">
      <formula1>-9999999999</formula1>
      <formula2>9999999999</formula2>
    </dataValidation>
    <dataValidation type="list" imeMode="halfAlpha" allowBlank="1" showInputMessage="1" showErrorMessage="1" error="リストから選択してください" sqref="K225" xr:uid="{259EEDD4-5307-4AD1-9722-36BE26700A03}">
      <formula1>"一般,特定,　"</formula1>
    </dataValidation>
    <dataValidation type="whole" imeMode="halfAlpha" allowBlank="1" showInputMessage="1" showErrorMessage="1" error="有効な数字を入力してください" sqref="L225:M225" xr:uid="{57694399-2D7A-4B61-874C-ABF0097D0B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25:O225" xr:uid="{91D50C86-3E38-4109-A4FA-BDE5E37A5D0F}">
      <formula1>-9999999999</formula1>
      <formula2>9999999999</formula2>
    </dataValidation>
    <dataValidation type="list" imeMode="halfAlpha" allowBlank="1" showInputMessage="1" showErrorMessage="1" error="リストから選択してください" sqref="K226" xr:uid="{9957E3AB-993F-42F0-9323-E7F47DF6CC62}">
      <formula1>"一般,特定,　"</formula1>
    </dataValidation>
    <dataValidation type="whole" imeMode="halfAlpha" allowBlank="1" showInputMessage="1" showErrorMessage="1" error="有効な数字を入力してください" sqref="L226:M226" xr:uid="{09B059ED-EE91-4C13-8FF8-E94928D1A0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26:O226" xr:uid="{E2F296FC-97CB-4A1C-994A-E596745C670E}">
      <formula1>-9999999999</formula1>
      <formula2>9999999999</formula2>
    </dataValidation>
    <dataValidation type="list" imeMode="halfAlpha" allowBlank="1" showInputMessage="1" showErrorMessage="1" error="リストから選択してください" sqref="K227" xr:uid="{294D378B-BDBF-41DB-9AF8-88B852F16E79}">
      <formula1>"一般,特定,　"</formula1>
    </dataValidation>
    <dataValidation type="whole" imeMode="halfAlpha" allowBlank="1" showInputMessage="1" showErrorMessage="1" error="有効な数字を入力してください" sqref="L227:M227" xr:uid="{96A8365F-80C3-45B5-AF31-109FD1BEE6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27:O227" xr:uid="{18BE467F-950D-4A50-988E-A431F63EE28D}">
      <formula1>-9999999999</formula1>
      <formula2>9999999999</formula2>
    </dataValidation>
    <dataValidation type="list" imeMode="halfAlpha" allowBlank="1" showInputMessage="1" showErrorMessage="1" error="リストから選択してください" sqref="K228" xr:uid="{77955AAE-FF96-40AF-9319-F357621EF56B}">
      <formula1>"一般,特定,　"</formula1>
    </dataValidation>
    <dataValidation type="whole" imeMode="halfAlpha" allowBlank="1" showInputMessage="1" showErrorMessage="1" error="有効な数字を入力してください" sqref="L228:M228" xr:uid="{F5FF893C-9708-413A-8A62-CF4CDEFEA7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28:O228" xr:uid="{05B22E85-2856-4A4C-B75E-F423EB86662C}">
      <formula1>-9999999999</formula1>
      <formula2>9999999999</formula2>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68" customWidth="1"/>
    <col min="2" max="16384" width="9" style="68"/>
  </cols>
  <sheetData>
    <row r="1" spans="1:1" x14ac:dyDescent="0.15">
      <c r="A1" s="6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68" t="str">
        <f>"@神奈川県@和歌山県@鹿児島県@"</f>
        <v>@神奈川県@和歌山県@鹿児島県@</v>
      </c>
    </row>
    <row r="3" spans="1:1" x14ac:dyDescent="0.15">
      <c r="A3" s="68" t="s">
        <v>189</v>
      </c>
    </row>
    <row r="4" spans="1:1" x14ac:dyDescent="0.15">
      <c r="A4" s="68" t="s">
        <v>194</v>
      </c>
    </row>
    <row r="10" spans="1:1" x14ac:dyDescent="0.15">
      <c r="A10" s="41" t="s">
        <v>188</v>
      </c>
    </row>
    <row r="11" spans="1:1" x14ac:dyDescent="0.15">
      <c r="A11" s="41" t="s">
        <v>33</v>
      </c>
    </row>
    <row r="12" spans="1:1" x14ac:dyDescent="0.15">
      <c r="A12" s="41" t="s">
        <v>34</v>
      </c>
    </row>
    <row r="13" spans="1:1" x14ac:dyDescent="0.15">
      <c r="A13" s="41" t="s">
        <v>35</v>
      </c>
    </row>
    <row r="14" spans="1:1" x14ac:dyDescent="0.15">
      <c r="A14" s="41" t="s">
        <v>36</v>
      </c>
    </row>
    <row r="15" spans="1:1" x14ac:dyDescent="0.15">
      <c r="A15" s="41" t="s">
        <v>37</v>
      </c>
    </row>
    <row r="16" spans="1:1" x14ac:dyDescent="0.15">
      <c r="A16" s="41" t="s">
        <v>38</v>
      </c>
    </row>
    <row r="17" spans="1:1" x14ac:dyDescent="0.15">
      <c r="A17" s="41" t="s">
        <v>39</v>
      </c>
    </row>
    <row r="18" spans="1:1" x14ac:dyDescent="0.15">
      <c r="A18" s="41" t="s">
        <v>40</v>
      </c>
    </row>
    <row r="19" spans="1:1" x14ac:dyDescent="0.15">
      <c r="A19" s="41" t="s">
        <v>41</v>
      </c>
    </row>
    <row r="20" spans="1:1" x14ac:dyDescent="0.15">
      <c r="A20" s="41" t="s">
        <v>42</v>
      </c>
    </row>
    <row r="21" spans="1:1" x14ac:dyDescent="0.15">
      <c r="A21" s="41" t="s">
        <v>43</v>
      </c>
    </row>
    <row r="22" spans="1:1" x14ac:dyDescent="0.15">
      <c r="A22" s="41" t="s">
        <v>44</v>
      </c>
    </row>
    <row r="23" spans="1:1" x14ac:dyDescent="0.15">
      <c r="A23" s="41" t="s">
        <v>45</v>
      </c>
    </row>
    <row r="24" spans="1:1" x14ac:dyDescent="0.15">
      <c r="A24" s="41" t="s">
        <v>46</v>
      </c>
    </row>
    <row r="25" spans="1:1" x14ac:dyDescent="0.15">
      <c r="A25" s="41" t="s">
        <v>47</v>
      </c>
    </row>
    <row r="26" spans="1:1" x14ac:dyDescent="0.15">
      <c r="A26" s="41" t="s">
        <v>48</v>
      </c>
    </row>
    <row r="27" spans="1:1" x14ac:dyDescent="0.15">
      <c r="A27" s="41" t="s">
        <v>49</v>
      </c>
    </row>
    <row r="28" spans="1:1" x14ac:dyDescent="0.15">
      <c r="A28" s="41" t="s">
        <v>50</v>
      </c>
    </row>
    <row r="29" spans="1:1" x14ac:dyDescent="0.15">
      <c r="A29" s="41" t="s">
        <v>51</v>
      </c>
    </row>
    <row r="30" spans="1:1" x14ac:dyDescent="0.15">
      <c r="A30" s="41" t="s">
        <v>52</v>
      </c>
    </row>
    <row r="31" spans="1:1" x14ac:dyDescent="0.15">
      <c r="A31" s="41" t="s">
        <v>53</v>
      </c>
    </row>
    <row r="32" spans="1:1" x14ac:dyDescent="0.15">
      <c r="A32" s="41" t="s">
        <v>54</v>
      </c>
    </row>
    <row r="33" spans="1:1" x14ac:dyDescent="0.15">
      <c r="A33" s="41" t="s">
        <v>55</v>
      </c>
    </row>
    <row r="34" spans="1:1" x14ac:dyDescent="0.15">
      <c r="A34" s="41" t="s">
        <v>56</v>
      </c>
    </row>
    <row r="35" spans="1:1" x14ac:dyDescent="0.15">
      <c r="A35" s="41" t="s">
        <v>57</v>
      </c>
    </row>
    <row r="36" spans="1:1" x14ac:dyDescent="0.15">
      <c r="A36" s="41" t="s">
        <v>58</v>
      </c>
    </row>
    <row r="37" spans="1:1" x14ac:dyDescent="0.15">
      <c r="A37" s="41" t="s">
        <v>59</v>
      </c>
    </row>
    <row r="38" spans="1:1" x14ac:dyDescent="0.15">
      <c r="A38" s="41" t="s">
        <v>60</v>
      </c>
    </row>
    <row r="39" spans="1:1" x14ac:dyDescent="0.15">
      <c r="A39" s="41" t="s">
        <v>61</v>
      </c>
    </row>
    <row r="40" spans="1:1" x14ac:dyDescent="0.15">
      <c r="A40" s="41" t="s">
        <v>62</v>
      </c>
    </row>
    <row r="41" spans="1:1" x14ac:dyDescent="0.15">
      <c r="A41" s="41" t="s">
        <v>63</v>
      </c>
    </row>
    <row r="42" spans="1:1" x14ac:dyDescent="0.15">
      <c r="A42" s="41" t="s">
        <v>64</v>
      </c>
    </row>
    <row r="43" spans="1:1" x14ac:dyDescent="0.15">
      <c r="A43" s="41" t="s">
        <v>65</v>
      </c>
    </row>
    <row r="44" spans="1:1" x14ac:dyDescent="0.15">
      <c r="A44" s="41" t="s">
        <v>66</v>
      </c>
    </row>
    <row r="45" spans="1:1" x14ac:dyDescent="0.15">
      <c r="A45" s="41" t="s">
        <v>67</v>
      </c>
    </row>
    <row r="46" spans="1:1" x14ac:dyDescent="0.15">
      <c r="A46" s="41" t="s">
        <v>68</v>
      </c>
    </row>
    <row r="47" spans="1:1" x14ac:dyDescent="0.15">
      <c r="A47" s="41" t="s">
        <v>69</v>
      </c>
    </row>
    <row r="48" spans="1:1" x14ac:dyDescent="0.15">
      <c r="A48" s="41" t="s">
        <v>70</v>
      </c>
    </row>
    <row r="49" spans="1:1" x14ac:dyDescent="0.15">
      <c r="A49" s="41" t="s">
        <v>71</v>
      </c>
    </row>
    <row r="50" spans="1:1" x14ac:dyDescent="0.15">
      <c r="A50" s="41" t="s">
        <v>72</v>
      </c>
    </row>
    <row r="51" spans="1:1" x14ac:dyDescent="0.15">
      <c r="A51" s="41" t="s">
        <v>73</v>
      </c>
    </row>
    <row r="52" spans="1:1" x14ac:dyDescent="0.15">
      <c r="A52" s="41" t="s">
        <v>74</v>
      </c>
    </row>
    <row r="53" spans="1:1" x14ac:dyDescent="0.15">
      <c r="A53" s="41" t="s">
        <v>75</v>
      </c>
    </row>
    <row r="54" spans="1:1" x14ac:dyDescent="0.15">
      <c r="A54" s="41" t="s">
        <v>76</v>
      </c>
    </row>
    <row r="55" spans="1:1" x14ac:dyDescent="0.15">
      <c r="A55" s="41" t="s">
        <v>77</v>
      </c>
    </row>
    <row r="56" spans="1:1" x14ac:dyDescent="0.15">
      <c r="A56" s="41" t="s">
        <v>78</v>
      </c>
    </row>
    <row r="57" spans="1:1" x14ac:dyDescent="0.15">
      <c r="A57" s="41" t="s">
        <v>79</v>
      </c>
    </row>
  </sheetData>
  <sheetProtection algorithmName="SHA-512" hashValue="shgnJptk52KY89Jqw5AK7oFQML6fcwTVEXsWHrhuLvfSSjV/arx1mFKQZbyjfp3ScVrwxsLnP3+0QYiAYWa5zQ==" saltValue="cHBNOJh+gsOhJCLQoqc82A=="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2020-09-29T02:12:37Z</cp:lastPrinted>
  <dcterms:created xsi:type="dcterms:W3CDTF">2018-07-20T07:50:20Z</dcterms:created>
  <dcterms:modified xsi:type="dcterms:W3CDTF">2025-08-12T02:29:42Z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